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Šios_darbaknygės"/>
  <bookViews>
    <workbookView xWindow="-105" yWindow="-105" windowWidth="20730" windowHeight="1176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I4" i="7"/>
  <c r="E4" i="7"/>
  <c r="C4" i="7"/>
  <c r="H4" i="7"/>
  <c r="K4" i="7"/>
  <c r="G4" i="7"/>
  <c r="F4" i="7"/>
  <c r="J4" i="7"/>
  <c r="D94" i="4"/>
  <c r="C72" i="6"/>
  <c r="A42" i="7"/>
  <c r="B42" i="7"/>
  <c r="A45" i="7"/>
  <c r="B45" i="7"/>
  <c r="B39" i="7"/>
  <c r="A39" i="7"/>
  <c r="G111" i="4" l="1"/>
  <c r="G114" i="4" s="1"/>
  <c r="G115" i="4" s="1"/>
  <c r="G14" i="6" s="1"/>
  <c r="F125" i="4"/>
  <c r="F15" i="6" s="1"/>
  <c r="D105" i="4"/>
  <c r="E97" i="4"/>
  <c r="E125" i="4"/>
  <c r="E15" i="6" s="1"/>
  <c r="E91" i="4"/>
  <c r="E94" i="4" s="1"/>
  <c r="D134" i="4"/>
  <c r="D95" i="4"/>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J80" i="4" l="1"/>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85" i="4" l="1"/>
  <c r="I82" i="4" s="1"/>
  <c r="I127" i="4" s="1"/>
  <c r="H45" i="6"/>
  <c r="G44" i="6"/>
  <c r="J90" i="4"/>
  <c r="J130" i="4" s="1"/>
  <c r="I12" i="6"/>
  <c r="D36" i="7"/>
  <c r="D39" i="7" s="1"/>
  <c r="J131" i="4"/>
  <c r="J94" i="4"/>
  <c r="E100" i="6"/>
  <c r="E109" i="6" s="1"/>
  <c r="F6" i="8" s="1"/>
  <c r="K100" i="6"/>
  <c r="E52" i="6"/>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11" i="6" l="1"/>
  <c r="H10" i="6" s="1"/>
  <c r="H30" i="7" s="1"/>
  <c r="H31" i="7" s="1"/>
  <c r="H135" i="4"/>
  <c r="H8" i="6"/>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C24" i="7"/>
  <c r="C12" i="7"/>
  <c r="D17" i="7" s="1"/>
  <c r="E24" i="7"/>
  <c r="C40" i="6"/>
  <c r="C23" i="6" s="1"/>
  <c r="C7" i="6" s="1"/>
  <c r="D7" i="8" s="1"/>
  <c r="D142" i="6"/>
  <c r="G7" i="7" l="1"/>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Laimina</author>
    <author>Vartotojas</author>
  </authors>
  <commentList>
    <comment ref="A5"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text>
        <r>
          <rPr>
            <b/>
            <sz val="9"/>
            <color indexed="81"/>
            <rFont val="Tahoma"/>
            <family val="2"/>
            <charset val="186"/>
          </rPr>
          <t>vvg:</t>
        </r>
        <r>
          <rPr>
            <sz val="9"/>
            <color indexed="81"/>
            <rFont val="Tahoma"/>
            <family val="2"/>
            <charset val="186"/>
          </rPr>
          <t xml:space="preserve">
Užpildyti, jei pasirenkama „Kita:“</t>
        </r>
      </text>
    </comment>
    <comment ref="C57" authorId="0">
      <text>
        <r>
          <rPr>
            <b/>
            <sz val="9"/>
            <color indexed="81"/>
            <rFont val="Tahoma"/>
            <family val="2"/>
            <charset val="186"/>
          </rPr>
          <t>vvg:</t>
        </r>
        <r>
          <rPr>
            <sz val="9"/>
            <color indexed="81"/>
            <rFont val="Tahoma"/>
            <family val="2"/>
            <charset val="186"/>
          </rPr>
          <t xml:space="preserve">
Užpildyti, jei pasirenkama „Kita:“</t>
        </r>
      </text>
    </comment>
    <comment ref="B58"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authors>
    <author>vvg</author>
  </authors>
  <commentList>
    <comment ref="C5"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text>
        <r>
          <rPr>
            <b/>
            <sz val="9"/>
            <color indexed="81"/>
            <rFont val="Tahoma"/>
            <family val="2"/>
            <charset val="186"/>
          </rPr>
          <t>vvg:</t>
        </r>
        <r>
          <rPr>
            <sz val="9"/>
            <color indexed="81"/>
            <rFont val="Tahoma"/>
            <family val="2"/>
            <charset val="186"/>
          </rPr>
          <t xml:space="preserve">
Nurodomi pareigybių pavadinimai.</t>
        </r>
      </text>
    </comment>
    <comment ref="D6" authorId="0">
      <text>
        <r>
          <rPr>
            <b/>
            <sz val="9"/>
            <color indexed="81"/>
            <rFont val="Tahoma"/>
            <family val="2"/>
            <charset val="186"/>
          </rPr>
          <t>vvg:</t>
        </r>
        <r>
          <rPr>
            <sz val="9"/>
            <color indexed="81"/>
            <rFont val="Tahoma"/>
            <family val="2"/>
            <charset val="186"/>
          </rPr>
          <t xml:space="preserve">
Nurodomi pareigybių pavadinimai.</t>
        </r>
      </text>
    </comment>
    <comment ref="C7"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color indexed="81"/>
            <rFont val="Tahoma"/>
            <family val="2"/>
            <charset val="186"/>
          </rPr>
          <t>vvg:</t>
        </r>
        <r>
          <rPr>
            <sz val="9"/>
            <color indexed="81"/>
            <rFont val="Tahoma"/>
            <family val="2"/>
            <charset val="186"/>
          </rPr>
          <t xml:space="preserve">
(pildoma verslo plėtros atveju)</t>
        </r>
      </text>
    </comment>
    <comment ref="B22" authorId="0">
      <text>
        <r>
          <rPr>
            <b/>
            <sz val="9"/>
            <color indexed="81"/>
            <rFont val="Tahoma"/>
            <family val="2"/>
            <charset val="186"/>
          </rPr>
          <t>vvg:</t>
        </r>
        <r>
          <rPr>
            <sz val="9"/>
            <color indexed="81"/>
            <rFont val="Tahoma"/>
            <family val="2"/>
            <charset val="186"/>
          </rPr>
          <t xml:space="preserve">
(5.2.1+5.2.2+5.2.3–5.2.4–5.2.5)</t>
        </r>
      </text>
    </comment>
    <comment ref="C26" authorId="0">
      <text>
        <r>
          <rPr>
            <b/>
            <sz val="9"/>
            <color indexed="81"/>
            <rFont val="Tahoma"/>
            <family val="2"/>
            <charset val="186"/>
          </rPr>
          <t>vvg:</t>
        </r>
        <r>
          <rPr>
            <sz val="9"/>
            <color indexed="81"/>
            <rFont val="Tahoma"/>
            <family val="2"/>
            <charset val="186"/>
          </rPr>
          <t xml:space="preserve">
(pildoma verslo plėtros atveju)</t>
        </r>
      </text>
    </comment>
    <comment ref="B32"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<sst xmlns="http://schemas.openxmlformats.org/spreadsheetml/2006/main" count="1149" uniqueCount="736">
  <si>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</si>
  <si>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</si>
  <si>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</si>
  <si>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</si>
  <si>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</si>
  <si>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</si>
  <si>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</si>
  <si>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</si>
  <si>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</si>
  <si>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</si>
  <si>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</si>
  <si>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</si>
  <si>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</si>
  <si>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</si>
  <si>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</si>
  <si>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</si>
  <si>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</si>
  <si>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</si>
  <si>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</si>
  <si>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</si>
  <si>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</si>
  <si>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</si>
  <si>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</si>
  <si>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</si>
  <si>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</si>
  <si>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</si>
  <si>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</si>
  <si>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</si>
  <si>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</si>
  <si>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</si>
  <si>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</si>
  <si>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</si>
  <si>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</si>
  <si>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</si>
  <si>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</si>
  <si>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</si>
  <si>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</si>
  <si>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</si>
  <si>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</si>
  <si>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</si>
  <si>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</si>
  <si>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</si>
  <si>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</si>
  <si>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</si>
  <si>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</si>
  <si>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</si>
  <si>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</si>
  <si>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</si>
  <si>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</si>
  <si>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</si>
  <si>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</si>
  <si>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</si>
  <si>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</si>
  <si>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</si>
  <si>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</si>
  <si>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</si>
  <si>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</si>
  <si>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</si>
  <si>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</si>
  <si>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</si>
  <si>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</si>
  <si>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</si>
  <si>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</si>
  <si>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</si>
  <si>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</si>
  <si>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</si>
  <si>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</si>
  <si>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</si>
  <si>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</si>
  <si>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</si>
  <si>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</si>
  <si>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</si>
  <si>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</si>
  <si>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</si>
  <si>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</si>
  <si>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</si>
  <si>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</si>
  <si>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</si>
  <si>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</si>
  <si>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</si>
  <si>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</si>
  <si>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</si>
  <si>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</si>
  <si>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</si>
  <si>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</si>
  <si>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</si>
  <si>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</si>
  <si>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</si>
  <si>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</si>
  <si>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</si>
  <si>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</si>
  <si>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</si>
  <si>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</si>
  <si>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</si>
  <si>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</si>
  <si>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</si>
  <si>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</si>
  <si>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</si>
  <si>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</si>
  <si>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</si>
  <si>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</si>
  <si>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</si>
  <si>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</si>
  <si>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</si>
  <si>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</si>
  <si>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</si>
  <si>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</si>
  <si>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</si>
  <si>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</si>
  <si>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</si>
  <si>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</si>
  <si>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</si>
  <si>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</si>
  <si>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</si>
  <si>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</si>
  <si>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</si>
  <si>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</si>
  <si>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</si>
  <si>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</si>
  <si>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</si>
  <si>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</si>
  <si>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</si>
  <si>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</si>
  <si>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</si>
  <si>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</si>
  <si>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</si>
  <si>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</si>
  <si>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</si>
  <si>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</si>
  <si>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</si>
  <si>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</si>
  <si>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</si>
  <si>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</si>
  <si>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</si>
  <si>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</si>
  <si>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</si>
  <si>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</si>
  <si>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</si>
  <si>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</si>
  <si>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</si>
  <si>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</si>
  <si>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</si>
  <si>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</si>
  <si>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</si>
  <si>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</si>
  <si>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</si>
  <si>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</si>
  <si>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</si>
  <si>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</si>
  <si>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</si>
  <si>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</si>
  <si>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</si>
  <si>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</si>
  <si>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</si>
  <si>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</si>
  <si>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</si>
  <si>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</si>
  <si>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</si>
  <si>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</si>
  <si>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</si>
  <si>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</si>
  <si>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</si>
  <si>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</si>
  <si>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</si>
  <si>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</si>
  <si>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</si>
  <si>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</si>
  <si>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</si>
  <si>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</si>
  <si>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</si>
  <si>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</si>
  <si>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</si>
  <si>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</si>
  <si>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</si>
  <si>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</si>
  <si>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</si>
  <si>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</si>
  <si>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</si>
  <si>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</si>
  <si>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</si>
  <si>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</si>
  <si>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</si>
  <si>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</si>
  <si>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</si>
  <si>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</si>
  <si>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</si>
  <si>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</si>
  <si>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</si>
  <si>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</si>
  <si>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</si>
  <si>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</si>
  <si>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</si>
  <si>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</si>
  <si>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</si>
  <si>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</si>
  <si>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</si>
  <si>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</si>
  <si>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</si>
  <si>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</si>
  <si>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</si>
  <si>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</si>
  <si>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</si>
  <si>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</si>
  <si>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</si>
  <si>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</si>
  <si>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</si>
  <si>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</si>
  <si>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</si>
  <si>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</si>
  <si>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</si>
  <si>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</si>
  <si>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</si>
  <si>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</si>
  <si>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</si>
  <si>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</si>
  <si>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</si>
  <si>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</si>
  <si>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</si>
  <si>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</si>
  <si>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</si>
  <si>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</si>
  <si>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</si>
  <si>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</si>
  <si>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</si>
  <si>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</si>
  <si>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</si>
  <si>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</si>
  <si>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</si>
  <si>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</si>
  <si>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</si>
  <si>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</si>
  <si>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</si>
  <si>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</si>
  <si>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</si>
  <si>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</si>
  <si>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</si>
  <si>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</si>
  <si>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</si>
  <si>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</si>
  <si>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</si>
  <si>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</si>
  <si>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</si>
  <si>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</si>
  <si>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</si>
  <si>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</si>
  <si>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</si>
  <si>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</si>
  <si>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</si>
  <si>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</si>
  <si>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</si>
  <si>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</si>
  <si>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</si>
  <si>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</si>
  <si>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</si>
  <si>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</si>
  <si>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</si>
  <si>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</si>
  <si>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</si>
  <si>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</si>
  <si>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</si>
  <si>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</si>
  <si>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</si>
  <si>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</si>
  <si>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</si>
  <si>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</si>
  <si>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</si>
  <si>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</si>
  <si>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</si>
  <si>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</si>
  <si>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</si>
  <si>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</si>
  <si>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</si>
  <si>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</si>
  <si>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</si>
  <si>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</si>
  <si>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</si>
  <si>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</si>
  <si>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</si>
  <si>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</si>
  <si>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</si>
  <si>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</si>
  <si>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</si>
  <si>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</si>
  <si>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</si>
  <si>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</si>
  <si>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</si>
  <si>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</si>
  <si>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</si>
  <si>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</si>
  <si>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</si>
  <si>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</si>
  <si>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</si>
  <si>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</si>
  <si>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</si>
  <si>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</si>
  <si>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</si>
  <si>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</si>
  <si>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</si>
  <si>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</si>
  <si>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</si>
  <si>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</si>
  <si>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</si>
  <si>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</si>
  <si>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</si>
  <si>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</si>
  <si>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</si>
  <si>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</si>
  <si>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</si>
  <si>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</si>
  <si>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</si>
  <si>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</si>
  <si>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</si>
  <si>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</si>
  <si>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</si>
  <si>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</si>
  <si>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</si>
  <si>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</si>
  <si>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</si>
  <si>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</si>
  <si>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</si>
  <si>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</si>
  <si>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</si>
  <si>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</si>
  <si>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</si>
  <si>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</si>
  <si>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</si>
  <si>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</si>
  <si>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</si>
  <si>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</si>
  <si>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</si>
  <si>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</si>
  <si>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</si>
  <si>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</si>
  <si>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</si>
  <si>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</si>
  <si>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</si>
  <si>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</si>
  <si>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</si>
  <si>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</si>
  <si>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</si>
  <si>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</si>
  <si>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</si>
  <si>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</si>
  <si>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</si>
  <si>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</si>
  <si>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</si>
  <si>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</si>
  <si>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</si>
  <si>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</si>
  <si>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</si>
  <si>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</si>
  <si>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</si>
  <si>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</si>
  <si>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</si>
  <si>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</si>
  <si>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</si>
  <si>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</si>
  <si>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</si>
  <si>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</si>
  <si>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</si>
  <si>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</si>
  <si>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</si>
  <si>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</si>
  <si>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</si>
  <si>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</si>
  <si>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</si>
  <si>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</si>
  <si>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</si>
  <si>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</si>
  <si>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</si>
  <si>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</si>
  <si>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</si>
  <si>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</si>
  <si>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</si>
  <si>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</si>
  <si>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</si>
  <si>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</si>
  <si>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</si>
  <si>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</si>
  <si>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</si>
  <si>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</si>
  <si>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</si>
  <si>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</si>
  <si>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</si>
  <si>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</si>
  <si>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</si>
  <si>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</si>
  <si>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</si>
  <si>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</si>
  <si>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</si>
  <si>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</si>
  <si>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</si>
  <si>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</si>
  <si>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</si>
  <si>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</si>
  <si>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</si>
  <si>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</si>
  <si>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</si>
  <si>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</si>
  <si>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</si>
  <si>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</si>
  <si>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</si>
  <si>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</si>
  <si>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</si>
  <si>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</si>
  <si>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</si>
  <si>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</si>
  <si>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</si>
  <si>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</si>
  <si>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</si>
  <si>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</si>
  <si>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</si>
  <si>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</si>
  <si>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</si>
  <si>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</si>
  <si>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</si>
  <si>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</si>
  <si>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</si>
  <si>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</si>
  <si>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</si>
  <si>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</si>
  <si>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</si>
  <si>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</si>
  <si>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</si>
  <si>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</si>
  <si>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</si>
  <si>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</si>
  <si>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</si>
  <si>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</si>
  <si>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</si>
  <si>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</si>
  <si>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</si>
  <si>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</si>
  <si>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</si>
  <si>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</si>
  <si>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</si>
  <si>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</si>
  <si>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</si>
  <si>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</si>
  <si>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</si>
  <si>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</si>
  <si>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</si>
  <si>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</si>
  <si>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</si>
  <si>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</si>
  <si>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</si>
  <si>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</si>
  <si>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</si>
  <si>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</si>
  <si>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</si>
  <si>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</si>
  <si>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</si>
  <si>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</si>
  <si>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</si>
  <si>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</si>
  <si>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</si>
  <si>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</si>
  <si>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</si>
  <si>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</si>
  <si>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</si>
  <si>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</si>
  <si>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</si>
  <si>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</si>
  <si>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</si>
  <si>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</si>
  <si>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</si>
  <si>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</si>
  <si>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</si>
  <si>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</si>
  <si>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</si>
  <si>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</si>
  <si>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</si>
  <si>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</si>
  <si>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</si>
  <si>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</si>
  <si>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</si>
  <si>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</si>
  <si>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</si>
  <si>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</si>
  <si>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</si>
  <si>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</si>
  <si>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</si>
  <si>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</si>
  <si>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</si>
  <si>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</si>
  <si>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</si>
  <si>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</si>
  <si>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</si>
  <si>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</si>
  <si>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</si>
  <si>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</si>
  <si>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</si>
  <si>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</si>
  <si>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</si>
  <si>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</si>
  <si>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</si>
  <si>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</si>
  <si>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</si>
  <si>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</si>
  <si>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</si>
  <si>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</si>
  <si>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</si>
  <si>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</si>
  <si>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</si>
  <si>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</si>
  <si>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</si>
  <si>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</si>
  <si>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</si>
  <si>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</si>
  <si>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</si>
  <si>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</si>
  <si>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</si>
  <si>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</si>
  <si>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</si>
  <si>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</si>
  <si>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</si>
  <si>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</si>
  <si>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</si>
  <si>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</si>
  <si>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</si>
  <si>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</si>
  <si>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</si>
  <si>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</si>
  <si>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</si>
  <si>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</si>
  <si>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</si>
  <si>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</si>
  <si>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</si>
  <si>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</si>
  <si>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</si>
  <si>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</si>
  <si>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</si>
  <si>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</si>
  <si>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</si>
  <si>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</si>
  <si>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</si>
  <si>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</si>
  <si>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</si>
  <si>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</si>
  <si>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</si>
  <si>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</si>
  <si>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</si>
  <si>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</si>
  <si>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</si>
  <si>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</si>
  <si>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</si>
  <si>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</si>
  <si>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</si>
  <si>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</si>
  <si>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</si>
  <si>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</si>
  <si>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</si>
  <si>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</si>
  <si>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</si>
  <si>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</si>
  <si>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</si>
  <si>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</si>
  <si>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</si>
  <si>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</si>
  <si>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</si>
  <si>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</si>
  <si>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</si>
  <si>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</si>
  <si>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</si>
  <si>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</si>
  <si>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</si>
  <si>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</si>
  <si>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</si>
  <si>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</si>
  <si>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</si>
  <si>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</si>
  <si>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</si>
  <si>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</si>
  <si>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</si>
  <si>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</si>
  <si>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</si>
  <si>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</si>
  <si>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</si>
  <si>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</si>
  <si>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</si>
  <si>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</si>
  <si>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</si>
  <si>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</si>
  <si>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</si>
  <si>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</si>
  <si>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</si>
  <si>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</si>
  <si>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</si>
  <si>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</si>
  <si>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</si>
  <si>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</si>
  <si>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</si>
  <si>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</si>
  <si>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</si>
  <si>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</si>
  <si>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</si>
  <si>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</si>
  <si>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</si>
  <si>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</si>
  <si>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</si>
  <si>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</si>
  <si>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</si>
  <si>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</si>
  <si>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</si>
  <si>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</si>
  <si>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</si>
  <si>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</si>
  <si>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</si>
  <si>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</si>
  <si>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</si>
  <si>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</si>
  <si>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</si>
  <si>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</si>
  <si>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</si>
  <si>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</si>
  <si>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</si>
  <si>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</si>
  <si>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</si>
  <si>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</si>
  <si>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</si>
  <si>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</si>
  <si>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</si>
  <si>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</si>
  <si>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</si>
  <si>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</si>
  <si>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</si>
  <si>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</si>
  <si>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</si>
  <si>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</si>
  <si>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</si>
  <si>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</si>
  <si>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</si>
  <si>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</si>
  <si>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</si>
  <si>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</si>
  <si>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</si>
  <si>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</si>
  <si>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</si>
  <si>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</si>
  <si>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</si>
  <si>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</si>
  <si>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</si>
  <si>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</si>
  <si>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</si>
  <si>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</si>
  <si>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</si>
  <si>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</si>
  <si>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</si>
  <si>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</si>
  <si>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</si>
  <si>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</si>
  <si>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</si>
  <si>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</si>
  <si>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</si>
  <si>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</si>
  <si>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</si>
  <si>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</si>
  <si>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</si>
  <si>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</si>
  <si>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</si>
  <si>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</si>
  <si>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</si>
  <si>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</si>
  <si>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</si>
  <si>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</si>
  <si>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</si>
  <si>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</si>
  <si>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</si>
  <si>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</si>
  <si>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</si>
  <si>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</si>
  <si>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</si>
  <si>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</si>
  <si>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</si>
  <si>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</si>
  <si>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</si>
  <si>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</si>
  <si>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</si>
  <si>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</si>
  <si>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</si>
  <si>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</si>
  <si>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</si>
  <si>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</si>
  <si>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</si>
  <si>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</si>
  <si>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</si>
  <si>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</si>
  <si>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</si>
  <si>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</si>
  <si>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</si>
  <si>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</si>
  <si>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2020 m.                       mėn.        d.</t>
  </si>
  <si>
    <t>Šakių rajonas</t>
  </si>
  <si>
    <t>3 priedas</t>
  </si>
  <si>
    <t>TEIKIAMAS PAGAL
Šakių krašto vietos veiklos grupės vietos plėtros 2016–2023 m. strategijos priemonę 
„Vietos ištekliais pagrįstų produktų vertės didinimas ir maisto tiekimo grandinių plėtojimas“ 
Nr. LEADER-19.2-SAVA-5</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</si>
  <si>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</si>
  <si>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</si>
  <si>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</si>
  <si>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</si>
  <si>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</si>
  <si>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</si>
  <si>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</si>
  <si>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</si>
  <si>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</si>
  <si>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</si>
  <si>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</si>
  <si>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</si>
  <si>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</si>
  <si>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</si>
  <si>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</si>
  <si>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</si>
  <si>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</si>
  <si>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</si>
  <si>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</si>
  <si>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</si>
  <si>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</si>
  <si>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</si>
  <si>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</si>
  <si>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</si>
  <si>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</si>
  <si>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</si>
  <si>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</si>
  <si>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</si>
  <si>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</si>
  <si>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</si>
  <si>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</si>
  <si>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</si>
  <si>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</si>
  <si>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</si>
  <si>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</si>
  <si>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</si>
  <si>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</si>
  <si>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</si>
  <si>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</si>
  <si>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</si>
  <si>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Kvietimo Nr. 6 Finansavimo sąlygų aprašo priemonei Nr. LEADER-19.2-SAVA-5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</si>
</sst>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109"/>
  <sheetViews>
    <sheetView tabSelected="1" workbookViewId="0">
      <selection activeCell="C4" sqref="C4"/>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5" t="s">
        <v>735</v>
      </c>
      <c r="C1" s="175"/>
      <c r="D1" s="175"/>
    </row>
    <row r="2" spans="1:4" x14ac:dyDescent="0.25">
      <c r="D2" s="2" t="s">
        <v>693</v>
      </c>
    </row>
    <row r="5" spans="1:4" x14ac:dyDescent="0.25">
      <c r="A5" s="180" t="s">
        <v>677</v>
      </c>
      <c r="B5" s="180"/>
      <c r="C5" s="180"/>
      <c r="D5" s="180"/>
    </row>
    <row r="7" spans="1:4" x14ac:dyDescent="0.25">
      <c r="A7" s="179" t="s">
        <v>72</v>
      </c>
      <c r="B7" s="179"/>
      <c r="C7" s="179"/>
      <c r="D7" s="179"/>
    </row>
    <row r="8" spans="1:4" ht="15.75" x14ac:dyDescent="0.25">
      <c r="A8" s="14"/>
    </row>
    <row r="9" spans="1:4" ht="61.5" customHeight="1" x14ac:dyDescent="0.25">
      <c r="A9" s="179" t="s">
        <v>694</v>
      </c>
      <c r="B9" s="179"/>
      <c r="C9" s="179"/>
      <c r="D9" s="179"/>
    </row>
    <row r="10" spans="1:4" ht="15.75" x14ac:dyDescent="0.25">
      <c r="A10" s="15"/>
    </row>
    <row r="11" spans="1:4" s="13" customFormat="1" x14ac:dyDescent="0.25">
      <c r="A11" s="181" t="s">
        <v>691</v>
      </c>
      <c r="B11" s="181"/>
      <c r="C11" s="181"/>
      <c r="D11" s="181"/>
    </row>
    <row r="12" spans="1:4" s="13" customFormat="1" ht="15.75" x14ac:dyDescent="0.25">
      <c r="A12" s="14"/>
      <c r="B12" s="16"/>
      <c r="C12" s="95" t="s">
        <v>692</v>
      </c>
      <c r="D12" s="16"/>
    </row>
    <row r="13" spans="1:4" ht="15.75" x14ac:dyDescent="0.25">
      <c r="A13" s="15"/>
    </row>
    <row r="14" spans="1:4" x14ac:dyDescent="0.25">
      <c r="A14" s="4" t="s">
        <v>0</v>
      </c>
      <c r="B14" s="182" t="s">
        <v>1</v>
      </c>
      <c r="C14" s="182"/>
      <c r="D14" s="182"/>
    </row>
    <row r="15" spans="1:4" x14ac:dyDescent="0.25">
      <c r="A15" s="4" t="s">
        <v>2</v>
      </c>
      <c r="B15" s="158" t="s">
        <v>3</v>
      </c>
      <c r="C15" s="158"/>
      <c r="D15" s="158"/>
    </row>
    <row r="16" spans="1:4" ht="30" x14ac:dyDescent="0.25">
      <c r="A16" s="6" t="s">
        <v>4</v>
      </c>
      <c r="B16" s="6" t="s">
        <v>5</v>
      </c>
      <c r="C16" s="169" t="s">
        <v>347</v>
      </c>
      <c r="D16" s="169"/>
    </row>
    <row r="17" spans="1:4" ht="30" x14ac:dyDescent="0.25">
      <c r="A17" s="6" t="s">
        <v>6</v>
      </c>
      <c r="B17" s="6" t="s">
        <v>7</v>
      </c>
      <c r="C17" s="169" t="s">
        <v>347</v>
      </c>
      <c r="D17" s="169"/>
    </row>
    <row r="18" spans="1:4" ht="14.45" customHeight="1" x14ac:dyDescent="0.25">
      <c r="A18" s="6" t="s">
        <v>8</v>
      </c>
      <c r="B18" s="6" t="s">
        <v>9</v>
      </c>
      <c r="C18" s="169" t="s">
        <v>347</v>
      </c>
      <c r="D18" s="169"/>
    </row>
    <row r="19" spans="1:4" x14ac:dyDescent="0.25">
      <c r="A19" s="168" t="s">
        <v>10</v>
      </c>
      <c r="B19" s="168" t="s">
        <v>11</v>
      </c>
      <c r="C19" s="174"/>
      <c r="D19" s="174"/>
    </row>
    <row r="20" spans="1:4" x14ac:dyDescent="0.25">
      <c r="A20" s="168"/>
      <c r="B20" s="168"/>
      <c r="C20" s="174"/>
      <c r="D20" s="174"/>
    </row>
    <row r="21" spans="1:4" x14ac:dyDescent="0.25">
      <c r="A21" s="168"/>
      <c r="B21" s="168"/>
      <c r="C21" s="174"/>
      <c r="D21" s="174"/>
    </row>
    <row r="22" spans="1:4" s="57" customFormat="1" x14ac:dyDescent="0.25">
      <c r="A22" s="159" t="s">
        <v>331</v>
      </c>
      <c r="B22" s="172" t="s">
        <v>41</v>
      </c>
      <c r="C22" s="56" t="s">
        <v>12</v>
      </c>
      <c r="D22" s="42"/>
    </row>
    <row r="23" spans="1:4" s="57" customFormat="1" x14ac:dyDescent="0.25">
      <c r="A23" s="160"/>
      <c r="B23" s="172"/>
      <c r="C23" s="56" t="s">
        <v>13</v>
      </c>
      <c r="D23" s="42"/>
    </row>
    <row r="24" spans="1:4" s="57" customFormat="1" x14ac:dyDescent="0.25">
      <c r="A24" s="160"/>
      <c r="B24" s="172"/>
      <c r="C24" s="56" t="s">
        <v>14</v>
      </c>
      <c r="D24" s="42"/>
    </row>
    <row r="25" spans="1:4" s="57" customFormat="1" x14ac:dyDescent="0.25">
      <c r="A25" s="160"/>
      <c r="B25" s="172"/>
      <c r="C25" s="56" t="s">
        <v>15</v>
      </c>
      <c r="D25" s="42"/>
    </row>
    <row r="26" spans="1:4" s="57" customFormat="1" x14ac:dyDescent="0.25">
      <c r="A26" s="160"/>
      <c r="B26" s="172"/>
      <c r="C26" s="56" t="s">
        <v>16</v>
      </c>
      <c r="D26" s="42"/>
    </row>
    <row r="27" spans="1:4" s="57" customFormat="1" ht="29.45" customHeight="1" x14ac:dyDescent="0.25">
      <c r="A27" s="161"/>
      <c r="B27" s="172"/>
      <c r="C27" s="56" t="s">
        <v>17</v>
      </c>
      <c r="D27" s="42"/>
    </row>
    <row r="28" spans="1:4" s="57" customFormat="1" x14ac:dyDescent="0.25">
      <c r="A28" s="159" t="s">
        <v>379</v>
      </c>
      <c r="B28" s="172" t="s">
        <v>41</v>
      </c>
      <c r="C28" s="56" t="s">
        <v>12</v>
      </c>
      <c r="D28" s="42"/>
    </row>
    <row r="29" spans="1:4" s="57" customFormat="1" x14ac:dyDescent="0.25">
      <c r="A29" s="160"/>
      <c r="B29" s="172"/>
      <c r="C29" s="56" t="s">
        <v>13</v>
      </c>
      <c r="D29" s="42"/>
    </row>
    <row r="30" spans="1:4" s="57" customFormat="1" x14ac:dyDescent="0.25">
      <c r="A30" s="160"/>
      <c r="B30" s="172"/>
      <c r="C30" s="56" t="s">
        <v>14</v>
      </c>
      <c r="D30" s="42"/>
    </row>
    <row r="31" spans="1:4" s="57" customFormat="1" x14ac:dyDescent="0.25">
      <c r="A31" s="160"/>
      <c r="B31" s="172"/>
      <c r="C31" s="56" t="s">
        <v>15</v>
      </c>
      <c r="D31" s="42"/>
    </row>
    <row r="32" spans="1:4" s="57" customFormat="1" x14ac:dyDescent="0.25">
      <c r="A32" s="160"/>
      <c r="B32" s="172"/>
      <c r="C32" s="56" t="s">
        <v>16</v>
      </c>
      <c r="D32" s="42"/>
    </row>
    <row r="33" spans="1:4" s="57" customFormat="1" ht="29.45" customHeight="1" x14ac:dyDescent="0.25">
      <c r="A33" s="161"/>
      <c r="B33" s="172"/>
      <c r="C33" s="56" t="s">
        <v>17</v>
      </c>
      <c r="D33" s="42"/>
    </row>
    <row r="34" spans="1:4" s="57" customFormat="1" x14ac:dyDescent="0.25">
      <c r="A34" s="159" t="s">
        <v>380</v>
      </c>
      <c r="B34" s="172" t="s">
        <v>41</v>
      </c>
      <c r="C34" s="56" t="s">
        <v>12</v>
      </c>
      <c r="D34" s="42"/>
    </row>
    <row r="35" spans="1:4" s="57" customFormat="1" x14ac:dyDescent="0.25">
      <c r="A35" s="160"/>
      <c r="B35" s="172"/>
      <c r="C35" s="56" t="s">
        <v>13</v>
      </c>
      <c r="D35" s="42"/>
    </row>
    <row r="36" spans="1:4" s="57" customFormat="1" x14ac:dyDescent="0.25">
      <c r="A36" s="160"/>
      <c r="B36" s="172"/>
      <c r="C36" s="56" t="s">
        <v>14</v>
      </c>
      <c r="D36" s="42"/>
    </row>
    <row r="37" spans="1:4" s="57" customFormat="1" x14ac:dyDescent="0.25">
      <c r="A37" s="160"/>
      <c r="B37" s="172"/>
      <c r="C37" s="56" t="s">
        <v>15</v>
      </c>
      <c r="D37" s="42"/>
    </row>
    <row r="38" spans="1:4" s="57" customFormat="1" x14ac:dyDescent="0.25">
      <c r="A38" s="160"/>
      <c r="B38" s="172"/>
      <c r="C38" s="56" t="s">
        <v>16</v>
      </c>
      <c r="D38" s="42"/>
    </row>
    <row r="39" spans="1:4" s="57" customFormat="1" ht="29.45" customHeight="1" x14ac:dyDescent="0.25">
      <c r="A39" s="161"/>
      <c r="B39" s="172"/>
      <c r="C39" s="56" t="s">
        <v>17</v>
      </c>
      <c r="D39" s="42"/>
    </row>
    <row r="40" spans="1:4" s="57" customFormat="1" x14ac:dyDescent="0.25">
      <c r="A40" s="159" t="s">
        <v>381</v>
      </c>
      <c r="B40" s="172" t="s">
        <v>41</v>
      </c>
      <c r="C40" s="56" t="s">
        <v>12</v>
      </c>
      <c r="D40" s="42"/>
    </row>
    <row r="41" spans="1:4" s="57" customFormat="1" x14ac:dyDescent="0.25">
      <c r="A41" s="160"/>
      <c r="B41" s="172"/>
      <c r="C41" s="56" t="s">
        <v>13</v>
      </c>
      <c r="D41" s="42"/>
    </row>
    <row r="42" spans="1:4" s="57" customFormat="1" x14ac:dyDescent="0.25">
      <c r="A42" s="160"/>
      <c r="B42" s="172"/>
      <c r="C42" s="56" t="s">
        <v>14</v>
      </c>
      <c r="D42" s="42"/>
    </row>
    <row r="43" spans="1:4" s="57" customFormat="1" x14ac:dyDescent="0.25">
      <c r="A43" s="160"/>
      <c r="B43" s="172"/>
      <c r="C43" s="56" t="s">
        <v>15</v>
      </c>
      <c r="D43" s="42"/>
    </row>
    <row r="44" spans="1:4" s="57" customFormat="1" x14ac:dyDescent="0.25">
      <c r="A44" s="160"/>
      <c r="B44" s="172"/>
      <c r="C44" s="56" t="s">
        <v>16</v>
      </c>
      <c r="D44" s="42"/>
    </row>
    <row r="45" spans="1:4" s="57" customFormat="1" ht="28.9" customHeight="1" x14ac:dyDescent="0.25">
      <c r="A45" s="161"/>
      <c r="B45" s="172"/>
      <c r="C45" s="56" t="s">
        <v>17</v>
      </c>
      <c r="D45" s="42"/>
    </row>
    <row r="46" spans="1:4" x14ac:dyDescent="0.25">
      <c r="A46" s="4" t="s">
        <v>18</v>
      </c>
      <c r="B46" s="158" t="s">
        <v>19</v>
      </c>
      <c r="C46" s="158"/>
      <c r="D46" s="158"/>
    </row>
    <row r="47" spans="1:4" x14ac:dyDescent="0.25">
      <c r="A47" s="7" t="s">
        <v>20</v>
      </c>
      <c r="B47" s="173" t="s">
        <v>21</v>
      </c>
      <c r="C47" s="173"/>
      <c r="D47" s="173"/>
    </row>
    <row r="48" spans="1:4" ht="69.599999999999994" customHeight="1" x14ac:dyDescent="0.25">
      <c r="A48" s="6" t="s">
        <v>22</v>
      </c>
      <c r="B48" s="6" t="s">
        <v>23</v>
      </c>
      <c r="C48" s="169"/>
      <c r="D48" s="169"/>
    </row>
    <row r="49" spans="1:4" ht="72" customHeight="1" x14ac:dyDescent="0.25">
      <c r="A49" s="6" t="s">
        <v>24</v>
      </c>
      <c r="B49" s="6" t="s">
        <v>25</v>
      </c>
      <c r="C49" s="169"/>
      <c r="D49" s="169"/>
    </row>
    <row r="50" spans="1:4" ht="72" customHeight="1" x14ac:dyDescent="0.25">
      <c r="A50" s="6" t="s">
        <v>26</v>
      </c>
      <c r="B50" s="6" t="s">
        <v>27</v>
      </c>
      <c r="C50" s="169"/>
      <c r="D50" s="169"/>
    </row>
    <row r="51" spans="1:4" ht="73.900000000000006" customHeight="1" x14ac:dyDescent="0.25">
      <c r="A51" s="6" t="s">
        <v>28</v>
      </c>
      <c r="B51" s="6" t="s">
        <v>29</v>
      </c>
      <c r="C51" s="169"/>
      <c r="D51" s="169"/>
    </row>
    <row r="52" spans="1:4" x14ac:dyDescent="0.25">
      <c r="A52" s="168" t="s">
        <v>30</v>
      </c>
      <c r="B52" s="168" t="s">
        <v>31</v>
      </c>
      <c r="C52" s="170" t="s">
        <v>347</v>
      </c>
      <c r="D52" s="170"/>
    </row>
    <row r="53" spans="1:4" ht="40.15" customHeight="1" x14ac:dyDescent="0.25">
      <c r="A53" s="168"/>
      <c r="B53" s="168"/>
      <c r="C53" s="171" t="s">
        <v>133</v>
      </c>
      <c r="D53" s="171"/>
    </row>
    <row r="54" spans="1:4" ht="55.15" customHeight="1" x14ac:dyDescent="0.25">
      <c r="A54" s="168"/>
      <c r="B54" s="168"/>
      <c r="C54" s="169" t="s">
        <v>342</v>
      </c>
      <c r="D54" s="169"/>
    </row>
    <row r="55" spans="1:4" x14ac:dyDescent="0.25">
      <c r="A55" s="4" t="s">
        <v>32</v>
      </c>
      <c r="B55" s="158" t="s">
        <v>33</v>
      </c>
      <c r="C55" s="158"/>
      <c r="D55" s="158"/>
    </row>
    <row r="56" spans="1:4" x14ac:dyDescent="0.25">
      <c r="A56" s="168" t="s">
        <v>34</v>
      </c>
      <c r="B56" s="168" t="s">
        <v>35</v>
      </c>
      <c r="C56" s="170" t="s">
        <v>347</v>
      </c>
      <c r="D56" s="170"/>
    </row>
    <row r="57" spans="1:4" ht="39.6" customHeight="1" x14ac:dyDescent="0.25">
      <c r="A57" s="168"/>
      <c r="B57" s="168"/>
      <c r="C57" s="171" t="s">
        <v>343</v>
      </c>
      <c r="D57" s="171"/>
    </row>
    <row r="58" spans="1:4" ht="28.15" customHeight="1" x14ac:dyDescent="0.25">
      <c r="A58" s="6" t="s">
        <v>36</v>
      </c>
      <c r="B58" s="6" t="s">
        <v>37</v>
      </c>
      <c r="C58" s="169" t="s">
        <v>347</v>
      </c>
      <c r="D58" s="169"/>
    </row>
    <row r="59" spans="1:4" ht="15" customHeight="1" x14ac:dyDescent="0.25">
      <c r="A59" s="152" t="s">
        <v>38</v>
      </c>
      <c r="B59" s="176" t="s">
        <v>382</v>
      </c>
      <c r="C59" s="177"/>
      <c r="D59" s="178"/>
    </row>
    <row r="60" spans="1:4" x14ac:dyDescent="0.25">
      <c r="A60" s="168" t="s">
        <v>696</v>
      </c>
      <c r="B60" s="168" t="s">
        <v>697</v>
      </c>
      <c r="C60" s="163" t="s">
        <v>347</v>
      </c>
      <c r="D60" s="164"/>
    </row>
    <row r="61" spans="1:4" ht="14.45" customHeight="1" x14ac:dyDescent="0.25">
      <c r="A61" s="168"/>
      <c r="B61" s="168"/>
      <c r="C61" s="162" t="s">
        <v>39</v>
      </c>
      <c r="D61" s="162"/>
    </row>
    <row r="62" spans="1:4" ht="14.45" customHeight="1" x14ac:dyDescent="0.25">
      <c r="A62" s="168"/>
      <c r="B62" s="168"/>
      <c r="C62" s="69" t="s">
        <v>133</v>
      </c>
      <c r="D62" s="6" t="s">
        <v>376</v>
      </c>
    </row>
    <row r="63" spans="1:4" ht="14.45" customHeight="1" x14ac:dyDescent="0.25">
      <c r="A63" s="168"/>
      <c r="B63" s="168"/>
      <c r="C63" s="69" t="s">
        <v>133</v>
      </c>
      <c r="D63" s="6" t="s">
        <v>377</v>
      </c>
    </row>
    <row r="64" spans="1:4" ht="14.45" customHeight="1" x14ac:dyDescent="0.25">
      <c r="A64" s="167" t="s">
        <v>704</v>
      </c>
      <c r="B64" s="168" t="s">
        <v>705</v>
      </c>
      <c r="C64" s="163" t="s">
        <v>347</v>
      </c>
      <c r="D64" s="164"/>
    </row>
    <row r="65" spans="1:4" ht="14.45" customHeight="1" x14ac:dyDescent="0.25">
      <c r="A65" s="167"/>
      <c r="B65" s="168"/>
      <c r="C65" s="162" t="s">
        <v>698</v>
      </c>
      <c r="D65" s="162"/>
    </row>
    <row r="66" spans="1:4" ht="14.45" customHeight="1" x14ac:dyDescent="0.25">
      <c r="A66" s="167"/>
      <c r="B66" s="168"/>
      <c r="C66" s="165" t="s">
        <v>699</v>
      </c>
      <c r="D66" s="166"/>
    </row>
    <row r="67" spans="1:4" ht="14.45" customHeight="1" x14ac:dyDescent="0.25">
      <c r="A67" s="167"/>
      <c r="B67" s="168"/>
      <c r="C67" s="156" t="s">
        <v>133</v>
      </c>
      <c r="D67" s="153" t="s">
        <v>376</v>
      </c>
    </row>
    <row r="68" spans="1:4" ht="14.45" customHeight="1" x14ac:dyDescent="0.25">
      <c r="A68" s="167"/>
      <c r="B68" s="168"/>
      <c r="C68" s="156" t="s">
        <v>133</v>
      </c>
      <c r="D68" s="153" t="s">
        <v>377</v>
      </c>
    </row>
    <row r="69" spans="1:4" ht="14.45" customHeight="1" x14ac:dyDescent="0.25">
      <c r="A69" s="167"/>
      <c r="B69" s="168"/>
      <c r="C69" s="165" t="s">
        <v>700</v>
      </c>
      <c r="D69" s="166"/>
    </row>
    <row r="70" spans="1:4" ht="14.45" customHeight="1" x14ac:dyDescent="0.25">
      <c r="A70" s="167"/>
      <c r="B70" s="168"/>
      <c r="C70" s="155" t="s">
        <v>701</v>
      </c>
      <c r="D70" s="156" t="s">
        <v>133</v>
      </c>
    </row>
    <row r="71" spans="1:4" ht="14.45" customHeight="1" x14ac:dyDescent="0.25">
      <c r="A71" s="167"/>
      <c r="B71" s="168"/>
      <c r="C71" s="156" t="s">
        <v>133</v>
      </c>
      <c r="D71" s="153" t="s">
        <v>376</v>
      </c>
    </row>
    <row r="72" spans="1:4" ht="14.45" customHeight="1" x14ac:dyDescent="0.25">
      <c r="A72" s="167"/>
      <c r="B72" s="168"/>
      <c r="C72" s="156" t="s">
        <v>133</v>
      </c>
      <c r="D72" s="153" t="s">
        <v>377</v>
      </c>
    </row>
    <row r="73" spans="1:4" ht="14.45" customHeight="1" x14ac:dyDescent="0.25">
      <c r="A73" s="167"/>
      <c r="B73" s="168"/>
      <c r="C73" s="165" t="s">
        <v>702</v>
      </c>
      <c r="D73" s="166"/>
    </row>
    <row r="74" spans="1:4" ht="14.45" customHeight="1" x14ac:dyDescent="0.25">
      <c r="A74" s="167"/>
      <c r="B74" s="168"/>
      <c r="C74" s="155" t="s">
        <v>701</v>
      </c>
      <c r="D74" s="156" t="s">
        <v>133</v>
      </c>
    </row>
    <row r="75" spans="1:4" ht="14.45" customHeight="1" x14ac:dyDescent="0.25">
      <c r="A75" s="167"/>
      <c r="B75" s="168"/>
      <c r="C75" s="156" t="s">
        <v>133</v>
      </c>
      <c r="D75" s="153" t="s">
        <v>376</v>
      </c>
    </row>
    <row r="76" spans="1:4" ht="14.45" customHeight="1" x14ac:dyDescent="0.25">
      <c r="A76" s="167"/>
      <c r="B76" s="168"/>
      <c r="C76" s="156" t="s">
        <v>133</v>
      </c>
      <c r="D76" s="153" t="s">
        <v>377</v>
      </c>
    </row>
    <row r="77" spans="1:4" ht="14.45" customHeight="1" x14ac:dyDescent="0.25">
      <c r="A77" s="167"/>
      <c r="B77" s="168"/>
      <c r="C77" s="165" t="s">
        <v>703</v>
      </c>
      <c r="D77" s="166"/>
    </row>
    <row r="78" spans="1:4" ht="14.45" customHeight="1" x14ac:dyDescent="0.25">
      <c r="A78" s="167"/>
      <c r="B78" s="168"/>
      <c r="C78" s="155" t="s">
        <v>701</v>
      </c>
      <c r="D78" s="156" t="s">
        <v>133</v>
      </c>
    </row>
    <row r="79" spans="1:4" ht="14.45" customHeight="1" x14ac:dyDescent="0.25">
      <c r="A79" s="167"/>
      <c r="B79" s="168"/>
      <c r="C79" s="156" t="s">
        <v>133</v>
      </c>
      <c r="D79" s="153" t="s">
        <v>376</v>
      </c>
    </row>
    <row r="80" spans="1:4" ht="14.45" customHeight="1" x14ac:dyDescent="0.25">
      <c r="A80" s="167"/>
      <c r="B80" s="168"/>
      <c r="C80" s="156" t="s">
        <v>133</v>
      </c>
      <c r="D80" s="153" t="s">
        <v>377</v>
      </c>
    </row>
    <row r="81" spans="1:4" ht="14.45" customHeight="1" x14ac:dyDescent="0.25">
      <c r="A81" s="157" t="s">
        <v>706</v>
      </c>
      <c r="B81" s="183" t="s">
        <v>707</v>
      </c>
      <c r="C81" s="183"/>
      <c r="D81" s="183"/>
    </row>
    <row r="82" spans="1:4" ht="15.75" customHeight="1" x14ac:dyDescent="0.25">
      <c r="A82" s="185" t="s">
        <v>714</v>
      </c>
      <c r="B82" s="185" t="s">
        <v>697</v>
      </c>
      <c r="C82" s="174"/>
      <c r="D82" s="174"/>
    </row>
    <row r="83" spans="1:4" ht="15" customHeight="1" x14ac:dyDescent="0.25">
      <c r="A83" s="186"/>
      <c r="B83" s="186"/>
      <c r="C83" s="174"/>
      <c r="D83" s="174"/>
    </row>
    <row r="84" spans="1:4" ht="14.45" customHeight="1" x14ac:dyDescent="0.25">
      <c r="A84" s="186"/>
      <c r="B84" s="186"/>
      <c r="C84" s="184" t="s">
        <v>708</v>
      </c>
      <c r="D84" s="184"/>
    </row>
    <row r="85" spans="1:4" ht="14.45" customHeight="1" x14ac:dyDescent="0.25">
      <c r="A85" s="186"/>
      <c r="B85" s="186"/>
      <c r="C85" s="163" t="s">
        <v>709</v>
      </c>
      <c r="D85" s="164"/>
    </row>
    <row r="86" spans="1:4" ht="14.45" customHeight="1" x14ac:dyDescent="0.25">
      <c r="A86" s="186"/>
      <c r="B86" s="186"/>
      <c r="C86" s="163" t="s">
        <v>710</v>
      </c>
      <c r="D86" s="164"/>
    </row>
    <row r="87" spans="1:4" ht="14.45" customHeight="1" x14ac:dyDescent="0.25">
      <c r="A87" s="186"/>
      <c r="B87" s="186"/>
      <c r="C87" s="163" t="s">
        <v>711</v>
      </c>
      <c r="D87" s="164"/>
    </row>
    <row r="88" spans="1:4" ht="14.45" customHeight="1" x14ac:dyDescent="0.25">
      <c r="A88" s="186"/>
      <c r="B88" s="186"/>
      <c r="C88" s="163" t="s">
        <v>712</v>
      </c>
      <c r="D88" s="164"/>
    </row>
    <row r="89" spans="1:4" ht="14.45" customHeight="1" x14ac:dyDescent="0.25">
      <c r="A89" s="187"/>
      <c r="B89" s="187"/>
      <c r="C89" s="163" t="s">
        <v>713</v>
      </c>
      <c r="D89" s="164"/>
    </row>
    <row r="90" spans="1:4" ht="21" customHeight="1" x14ac:dyDescent="0.25">
      <c r="A90" s="188" t="s">
        <v>719</v>
      </c>
      <c r="B90" s="185" t="s">
        <v>720</v>
      </c>
      <c r="C90" s="174"/>
      <c r="D90" s="174"/>
    </row>
    <row r="91" spans="1:4" ht="20.25" customHeight="1" x14ac:dyDescent="0.25">
      <c r="A91" s="189"/>
      <c r="B91" s="186"/>
      <c r="C91" s="174"/>
      <c r="D91" s="174"/>
    </row>
    <row r="92" spans="1:4" ht="14.45" customHeight="1" x14ac:dyDescent="0.25">
      <c r="A92" s="189"/>
      <c r="B92" s="186"/>
      <c r="C92" s="184" t="s">
        <v>708</v>
      </c>
      <c r="D92" s="184"/>
    </row>
    <row r="93" spans="1:4" ht="14.45" customHeight="1" x14ac:dyDescent="0.25">
      <c r="A93" s="189"/>
      <c r="B93" s="186"/>
      <c r="C93" s="163" t="s">
        <v>709</v>
      </c>
      <c r="D93" s="164"/>
    </row>
    <row r="94" spans="1:4" ht="14.45" customHeight="1" x14ac:dyDescent="0.25">
      <c r="A94" s="189"/>
      <c r="B94" s="186"/>
      <c r="C94" s="163" t="s">
        <v>710</v>
      </c>
      <c r="D94" s="164"/>
    </row>
    <row r="95" spans="1:4" ht="14.45" customHeight="1" x14ac:dyDescent="0.25">
      <c r="A95" s="189"/>
      <c r="B95" s="186"/>
      <c r="C95" s="163" t="s">
        <v>715</v>
      </c>
      <c r="D95" s="164"/>
    </row>
    <row r="96" spans="1:4" ht="14.45" customHeight="1" x14ac:dyDescent="0.25">
      <c r="A96" s="189"/>
      <c r="B96" s="186"/>
      <c r="C96" s="163" t="s">
        <v>716</v>
      </c>
      <c r="D96" s="164"/>
    </row>
    <row r="97" spans="1:4" ht="14.45" customHeight="1" x14ac:dyDescent="0.25">
      <c r="A97" s="189"/>
      <c r="B97" s="186"/>
      <c r="C97" s="163" t="s">
        <v>717</v>
      </c>
      <c r="D97" s="164"/>
    </row>
    <row r="98" spans="1:4" ht="14.45" customHeight="1" x14ac:dyDescent="0.25">
      <c r="A98" s="190"/>
      <c r="B98" s="187"/>
      <c r="C98" s="163" t="s">
        <v>718</v>
      </c>
      <c r="D98" s="164"/>
    </row>
    <row r="99" spans="1:4" x14ac:dyDescent="0.25">
      <c r="A99" s="4" t="s">
        <v>171</v>
      </c>
      <c r="B99" s="158" t="s">
        <v>603</v>
      </c>
      <c r="C99" s="158"/>
      <c r="D99" s="158"/>
    </row>
    <row r="100" spans="1:4" x14ac:dyDescent="0.25">
      <c r="A100" s="159" t="s">
        <v>615</v>
      </c>
      <c r="B100" s="159" t="s">
        <v>616</v>
      </c>
      <c r="C100" s="106">
        <v>44049</v>
      </c>
      <c r="D100" s="104" t="s">
        <v>604</v>
      </c>
    </row>
    <row r="101" spans="1:4" x14ac:dyDescent="0.25">
      <c r="A101" s="160"/>
      <c r="B101" s="160"/>
      <c r="C101" s="105"/>
      <c r="D101" s="104" t="s">
        <v>605</v>
      </c>
    </row>
    <row r="102" spans="1:4" x14ac:dyDescent="0.25">
      <c r="A102" s="161"/>
      <c r="B102" s="161"/>
      <c r="C102" s="105"/>
      <c r="D102" s="104" t="s">
        <v>606</v>
      </c>
    </row>
    <row r="109" spans="1:4" x14ac:dyDescent="0.25">
      <c r="C109" s="107"/>
    </row>
  </sheetData>
  <mergeCells count="78">
    <mergeCell ref="C91:D91"/>
    <mergeCell ref="C92:D92"/>
    <mergeCell ref="A90:A98"/>
    <mergeCell ref="B90:B98"/>
    <mergeCell ref="C86:D86"/>
    <mergeCell ref="C87:D87"/>
    <mergeCell ref="C88:D88"/>
    <mergeCell ref="C89:D89"/>
    <mergeCell ref="C93:D93"/>
    <mergeCell ref="C94:D94"/>
    <mergeCell ref="C95:D95"/>
    <mergeCell ref="C96:D96"/>
    <mergeCell ref="C97:D97"/>
    <mergeCell ref="C84:D84"/>
    <mergeCell ref="C85:D85"/>
    <mergeCell ref="A82:A89"/>
    <mergeCell ref="B82:B89"/>
    <mergeCell ref="C90:D90"/>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19:D19"/>
    <mergeCell ref="C20:D20"/>
    <mergeCell ref="C21:D21"/>
    <mergeCell ref="A22:A27"/>
    <mergeCell ref="B22:B27"/>
    <mergeCell ref="C49:D49"/>
    <mergeCell ref="C50:D50"/>
    <mergeCell ref="B46:D46"/>
    <mergeCell ref="B47:D47"/>
    <mergeCell ref="C48:D48"/>
    <mergeCell ref="A40:A45"/>
    <mergeCell ref="B40:B45"/>
    <mergeCell ref="A28:A33"/>
    <mergeCell ref="B28:B33"/>
    <mergeCell ref="A34:A39"/>
    <mergeCell ref="B34:B39"/>
    <mergeCell ref="C58:D58"/>
    <mergeCell ref="C51:D51"/>
    <mergeCell ref="A52:A54"/>
    <mergeCell ref="B52:B54"/>
    <mergeCell ref="C52:D52"/>
    <mergeCell ref="C57:D57"/>
    <mergeCell ref="C53:D53"/>
    <mergeCell ref="C54:D54"/>
    <mergeCell ref="B55:D55"/>
    <mergeCell ref="A56:A57"/>
    <mergeCell ref="B56:B57"/>
    <mergeCell ref="C56:D56"/>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s>
  <dataValidations count="2">
    <dataValidation type="date" operator="greaterThan" allowBlank="1" showInputMessage="1" showErrorMessage="1" error="Įveskite datą formatu yyyy-mm-dd. Ji turi būti didesnė už galutinę paraiškos pateikimo datą." sqref="C101">
      <formula1>C100</formula1>
    </dataValidation>
    <dataValidation type="date" operator="greaterThan" allowBlank="1" showInputMessage="1" showErrorMessage="1" error="Įveskite datą formatu yyyy-mm-dd. Ji turi būti didesnė už verslo plano įgyvendinimo pradžios datą." sqref="C102">
      <formula1>C101</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Konstantos!$A$2:$A$5</xm:f>
          </x14:formula1>
          <xm:sqref>C16:D16</xm:sqref>
        </x14:dataValidation>
        <x14:dataValidation type="list" allowBlank="1" showInputMessage="1" showErrorMessage="1">
          <x14:formula1>
            <xm:f>Konstantos!$A$8:$A$10</xm:f>
          </x14:formula1>
          <xm:sqref>C17:D17</xm:sqref>
        </x14:dataValidation>
        <x14:dataValidation type="list" allowBlank="1" showInputMessage="1" showErrorMessage="1">
          <x14:formula1>
            <xm:f>Konstantos!$A$24:$A$31</xm:f>
          </x14:formula1>
          <xm:sqref>C52:D52</xm:sqref>
        </x14:dataValidation>
        <x14:dataValidation type="list" allowBlank="1" showInputMessage="1" showErrorMessage="1">
          <x14:formula1>
            <xm:f>Konstantos!$A$34:$A$41</xm:f>
          </x14:formula1>
          <xm:sqref>C56:D56</xm:sqref>
        </x14:dataValidation>
        <x14:dataValidation type="list" allowBlank="1" showInputMessage="1" showErrorMessage="1">
          <x14:formula1>
            <xm:f>Konstantos!$A$49:$A$52</xm:f>
          </x14:formula1>
          <xm:sqref>C60 C64</xm:sqref>
        </x14:dataValidation>
        <x14:dataValidation type="list" allowBlank="1" showInputMessage="1" showErrorMessage="1">
          <x14:formula1>
            <xm:f>Konstantos!$A$44:$A$46</xm:f>
          </x14:formula1>
          <xm:sqref>C58:D58</xm:sqref>
        </x14:dataValidation>
        <x14:dataValidation type="list" allowBlank="1" showInputMessage="1" showErrorMessage="1">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9"/>
  <sheetViews>
    <sheetView topLeftCell="A13" workbookViewId="0">
      <selection activeCell="A15" sqref="A15:A16"/>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58" t="s">
        <v>43</v>
      </c>
      <c r="C1" s="158"/>
      <c r="D1" s="158"/>
    </row>
    <row r="2" spans="1:4" s="12" customFormat="1" ht="30" x14ac:dyDescent="0.25">
      <c r="A2" s="8" t="s">
        <v>48</v>
      </c>
      <c r="B2" s="8" t="s">
        <v>49</v>
      </c>
      <c r="C2" s="8" t="s">
        <v>50</v>
      </c>
      <c r="D2" s="8" t="s">
        <v>51</v>
      </c>
    </row>
    <row r="3" spans="1:4" x14ac:dyDescent="0.25">
      <c r="A3" s="7" t="s">
        <v>52</v>
      </c>
      <c r="B3" s="173" t="s">
        <v>53</v>
      </c>
      <c r="C3" s="173"/>
      <c r="D3" s="173"/>
    </row>
    <row r="4" spans="1:4" x14ac:dyDescent="0.25">
      <c r="A4" s="154" t="s">
        <v>54</v>
      </c>
      <c r="B4" s="191" t="s">
        <v>723</v>
      </c>
      <c r="C4" s="192"/>
      <c r="D4" s="193"/>
    </row>
    <row r="5" spans="1:4" x14ac:dyDescent="0.25">
      <c r="A5" s="6" t="s">
        <v>721</v>
      </c>
      <c r="B5" s="6" t="s">
        <v>55</v>
      </c>
      <c r="C5" s="63"/>
      <c r="D5" s="42"/>
    </row>
    <row r="6" spans="1:4" ht="60" customHeight="1" x14ac:dyDescent="0.25">
      <c r="A6" s="6" t="s">
        <v>722</v>
      </c>
      <c r="B6" s="6" t="s">
        <v>57</v>
      </c>
      <c r="C6" s="42"/>
      <c r="D6" s="42"/>
    </row>
    <row r="7" spans="1:4" ht="65.45" customHeight="1" x14ac:dyDescent="0.25">
      <c r="A7" s="6" t="s">
        <v>724</v>
      </c>
      <c r="B7" s="6" t="s">
        <v>69</v>
      </c>
      <c r="C7" s="42"/>
      <c r="D7" s="42"/>
    </row>
    <row r="8" spans="1:4" ht="18" customHeight="1" x14ac:dyDescent="0.25">
      <c r="A8" s="154" t="s">
        <v>56</v>
      </c>
      <c r="B8" s="191" t="s">
        <v>725</v>
      </c>
      <c r="C8" s="192"/>
      <c r="D8" s="193"/>
    </row>
    <row r="9" spans="1:4" ht="70.150000000000006" customHeight="1" x14ac:dyDescent="0.25">
      <c r="A9" s="6" t="s">
        <v>726</v>
      </c>
      <c r="B9" s="6" t="s">
        <v>59</v>
      </c>
      <c r="C9" s="42"/>
      <c r="D9" s="42"/>
    </row>
    <row r="10" spans="1:4" ht="56.45" customHeight="1" x14ac:dyDescent="0.25">
      <c r="A10" s="6" t="s">
        <v>727</v>
      </c>
      <c r="B10" s="6" t="s">
        <v>60</v>
      </c>
      <c r="C10" s="42"/>
      <c r="D10" s="42"/>
    </row>
    <row r="11" spans="1:4" ht="67.150000000000006" customHeight="1" x14ac:dyDescent="0.25">
      <c r="A11" s="6" t="s">
        <v>728</v>
      </c>
      <c r="B11" s="6" t="s">
        <v>61</v>
      </c>
      <c r="C11" s="42"/>
      <c r="D11" s="42"/>
    </row>
    <row r="12" spans="1:4" ht="19.5" customHeight="1" x14ac:dyDescent="0.25">
      <c r="A12" s="154" t="s">
        <v>58</v>
      </c>
      <c r="B12" s="191" t="s">
        <v>729</v>
      </c>
      <c r="C12" s="192"/>
      <c r="D12" s="193"/>
    </row>
    <row r="13" spans="1:4" ht="76.150000000000006" customHeight="1" x14ac:dyDescent="0.25">
      <c r="A13" s="6" t="s">
        <v>730</v>
      </c>
      <c r="B13" s="6" t="s">
        <v>62</v>
      </c>
      <c r="C13" s="42"/>
      <c r="D13" s="42"/>
    </row>
    <row r="14" spans="1:4" ht="17.25" customHeight="1" x14ac:dyDescent="0.25">
      <c r="A14" s="154" t="s">
        <v>731</v>
      </c>
      <c r="B14" s="191" t="s">
        <v>732</v>
      </c>
      <c r="C14" s="192"/>
      <c r="D14" s="193"/>
    </row>
    <row r="15" spans="1:4" ht="70.150000000000006" customHeight="1" x14ac:dyDescent="0.25">
      <c r="A15" s="6" t="s">
        <v>733</v>
      </c>
      <c r="B15" s="6" t="s">
        <v>63</v>
      </c>
      <c r="C15" s="42"/>
      <c r="D15" s="42"/>
    </row>
    <row r="16" spans="1:4" ht="71.45" customHeight="1" x14ac:dyDescent="0.25">
      <c r="A16" s="6" t="s">
        <v>734</v>
      </c>
      <c r="B16" s="6" t="s">
        <v>64</v>
      </c>
      <c r="C16" s="42"/>
      <c r="D16" s="42"/>
    </row>
    <row r="17" spans="1:4" x14ac:dyDescent="0.25">
      <c r="A17" s="7" t="s">
        <v>65</v>
      </c>
      <c r="B17" s="173" t="s">
        <v>66</v>
      </c>
      <c r="C17" s="173"/>
      <c r="D17" s="173"/>
    </row>
    <row r="18" spans="1:4" ht="104.45" customHeight="1" x14ac:dyDescent="0.25">
      <c r="A18" s="6" t="s">
        <v>67</v>
      </c>
      <c r="B18" s="17" t="s">
        <v>70</v>
      </c>
      <c r="C18" s="42"/>
      <c r="D18" s="42"/>
    </row>
    <row r="19" spans="1:4" ht="93" customHeight="1" x14ac:dyDescent="0.25">
      <c r="A19" s="6" t="s">
        <v>68</v>
      </c>
      <c r="B19" s="17" t="s">
        <v>71</v>
      </c>
      <c r="C19" s="42"/>
      <c r="D19" s="42"/>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C7"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58" t="s">
        <v>74</v>
      </c>
      <c r="C1" s="158"/>
    </row>
    <row r="2" spans="1:3" x14ac:dyDescent="0.25">
      <c r="A2" s="7" t="s">
        <v>75</v>
      </c>
      <c r="B2" s="173" t="s">
        <v>76</v>
      </c>
      <c r="C2" s="173"/>
    </row>
    <row r="3" spans="1:3" ht="85.9" customHeight="1" x14ac:dyDescent="0.25">
      <c r="A3" s="6" t="s">
        <v>77</v>
      </c>
      <c r="B3" s="169"/>
      <c r="C3" s="169"/>
    </row>
    <row r="4" spans="1:3" x14ac:dyDescent="0.25">
      <c r="A4" s="7" t="s">
        <v>78</v>
      </c>
      <c r="B4" s="173" t="s">
        <v>79</v>
      </c>
      <c r="C4" s="173"/>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73" t="s">
        <v>85</v>
      </c>
      <c r="C7" s="173"/>
    </row>
    <row r="8" spans="1:3" ht="67.900000000000006" customHeight="1" x14ac:dyDescent="0.25">
      <c r="A8" s="6" t="s">
        <v>86</v>
      </c>
      <c r="B8" s="163"/>
      <c r="C8" s="164"/>
    </row>
    <row r="9" spans="1:3" x14ac:dyDescent="0.25">
      <c r="A9" s="7" t="s">
        <v>87</v>
      </c>
      <c r="B9" s="173" t="s">
        <v>88</v>
      </c>
      <c r="C9" s="173"/>
    </row>
    <row r="10" spans="1:3" ht="78" customHeight="1" x14ac:dyDescent="0.25">
      <c r="A10" s="6" t="s">
        <v>89</v>
      </c>
      <c r="B10" s="169"/>
      <c r="C10" s="169"/>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135"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58" t="s">
        <v>91</v>
      </c>
      <c r="C1" s="158"/>
      <c r="D1" s="158"/>
      <c r="E1" s="158"/>
      <c r="F1" s="158"/>
      <c r="G1" s="158"/>
      <c r="H1" s="158"/>
      <c r="I1" s="158"/>
      <c r="J1" s="158"/>
      <c r="K1" s="158"/>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200" t="s">
        <v>98</v>
      </c>
      <c r="B3" s="200" t="s">
        <v>99</v>
      </c>
      <c r="C3" s="201" t="str">
        <f>IF('1'!C17="Verslo plėtra", CONCATENATE("Ataskaitiniai metai - ",TEXT(YEAR('1'!C100)-1,"0000")), IF('1'!C17="Verslo pradžia", "Nepildoma, išskyrus žalius langelius", "Užpildykite 1.1.2 punktą"))</f>
        <v>Užpildykite 1.1.2 punktą</v>
      </c>
      <c r="D3" s="200" t="s">
        <v>100</v>
      </c>
      <c r="E3" s="200"/>
      <c r="F3" s="200"/>
      <c r="G3" s="200" t="s">
        <v>101</v>
      </c>
      <c r="H3" s="200"/>
      <c r="I3" s="200"/>
      <c r="J3" s="200"/>
      <c r="K3" s="200"/>
      <c r="M3" s="97"/>
    </row>
    <row r="4" spans="1:13" s="13" customFormat="1" x14ac:dyDescent="0.25">
      <c r="A4" s="200"/>
      <c r="B4" s="200"/>
      <c r="C4" s="202"/>
      <c r="D4" s="18" t="s">
        <v>650</v>
      </c>
      <c r="E4" s="18" t="s">
        <v>103</v>
      </c>
      <c r="F4" s="18" t="s">
        <v>104</v>
      </c>
      <c r="G4" s="18" t="s">
        <v>102</v>
      </c>
      <c r="H4" s="18" t="s">
        <v>103</v>
      </c>
      <c r="I4" s="18" t="s">
        <v>104</v>
      </c>
      <c r="J4" s="18" t="s">
        <v>105</v>
      </c>
      <c r="K4" s="18" t="s">
        <v>106</v>
      </c>
    </row>
    <row r="5" spans="1:13" s="13" customFormat="1" ht="28.15" customHeight="1" x14ac:dyDescent="0.25">
      <c r="A5" s="200"/>
      <c r="B5" s="200"/>
      <c r="C5" s="203"/>
      <c r="D5" s="24" t="b">
        <f>IF('1'!C17="Verslo plėtra", YEAR('1'!C100), IF('1'!C17="Verslo pradžia", YEAR('1'!C101)))</f>
        <v>0</v>
      </c>
      <c r="E5" s="24" t="b">
        <f>IF('1'!C17="Verslo plėtra", IF(YEAR('1'!C102)-YEAR('1'!C101)=0, IF(YEAR('1'!C101)-YEAR('1'!C100)&gt;0,D5+1,0), D5+1), IF('1'!C17="Verslo pradžia", IF(YEAR('1'!C102)-YEAR('1'!C101)&gt;0,D5+1, 0)))</f>
        <v>0</v>
      </c>
      <c r="F5" s="24" t="b">
        <f>IF('1'!C17="Verslo plėtra", IF(E5=0, 0, IF(E5-YEAR('1'!C102)=0, 0, E5+1)), IF('1'!C17="Verslo pradžia", IF(YEAR('1'!C102)-YEAR('1'!C101)&gt;1,E5+1,0)))</f>
        <v>0</v>
      </c>
      <c r="G5" s="24">
        <f>IF(F5&gt;0, F5+1, IF(E5&gt;0, E5+1, D5+1))</f>
        <v>1</v>
      </c>
      <c r="H5" s="24">
        <f>G5+1</f>
        <v>2</v>
      </c>
      <c r="I5" s="24">
        <f t="shared" ref="I5" si="0">H5+1</f>
        <v>3</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204" t="s">
        <v>425</v>
      </c>
      <c r="C8" s="205"/>
      <c r="D8" s="205"/>
      <c r="E8" s="205"/>
      <c r="F8" s="205"/>
      <c r="G8" s="205"/>
      <c r="H8" s="205"/>
      <c r="I8" s="205"/>
      <c r="J8" s="205"/>
      <c r="K8" s="206"/>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204" t="s">
        <v>425</v>
      </c>
      <c r="C13" s="205"/>
      <c r="D13" s="205"/>
      <c r="E13" s="205"/>
      <c r="F13" s="205"/>
      <c r="G13" s="205"/>
      <c r="H13" s="205"/>
      <c r="I13" s="205"/>
      <c r="J13" s="205"/>
      <c r="K13" s="206"/>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204" t="s">
        <v>425</v>
      </c>
      <c r="C18" s="205"/>
      <c r="D18" s="205"/>
      <c r="E18" s="205"/>
      <c r="F18" s="205"/>
      <c r="G18" s="205"/>
      <c r="H18" s="205"/>
      <c r="I18" s="205"/>
      <c r="J18" s="205"/>
      <c r="K18" s="206"/>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204" t="s">
        <v>425</v>
      </c>
      <c r="C23" s="205"/>
      <c r="D23" s="205"/>
      <c r="E23" s="205"/>
      <c r="F23" s="205"/>
      <c r="G23" s="205"/>
      <c r="H23" s="205"/>
      <c r="I23" s="205"/>
      <c r="J23" s="205"/>
      <c r="K23" s="206"/>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204" t="s">
        <v>424</v>
      </c>
      <c r="C29" s="205"/>
      <c r="D29" s="205"/>
      <c r="E29" s="205"/>
      <c r="F29" s="205"/>
      <c r="G29" s="205"/>
      <c r="H29" s="205"/>
      <c r="I29" s="205"/>
      <c r="J29" s="205"/>
      <c r="K29" s="206"/>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204" t="s">
        <v>424</v>
      </c>
      <c r="C33" s="205"/>
      <c r="D33" s="205"/>
      <c r="E33" s="205"/>
      <c r="F33" s="205"/>
      <c r="G33" s="205"/>
      <c r="H33" s="205"/>
      <c r="I33" s="205"/>
      <c r="J33" s="205"/>
      <c r="K33" s="206"/>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204" t="s">
        <v>424</v>
      </c>
      <c r="C37" s="205"/>
      <c r="D37" s="205"/>
      <c r="E37" s="205"/>
      <c r="F37" s="205"/>
      <c r="G37" s="205"/>
      <c r="H37" s="205"/>
      <c r="I37" s="205"/>
      <c r="J37" s="205"/>
      <c r="K37" s="206"/>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204" t="s">
        <v>424</v>
      </c>
      <c r="C41" s="205"/>
      <c r="D41" s="205"/>
      <c r="E41" s="205"/>
      <c r="F41" s="205"/>
      <c r="G41" s="205"/>
      <c r="H41" s="205"/>
      <c r="I41" s="205"/>
      <c r="J41" s="205"/>
      <c r="K41" s="206"/>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76" t="s">
        <v>119</v>
      </c>
      <c r="C70" s="177"/>
      <c r="D70" s="177"/>
      <c r="E70" s="177"/>
      <c r="F70" s="177"/>
      <c r="G70" s="177"/>
      <c r="H70" s="177"/>
      <c r="I70" s="177"/>
      <c r="J70" s="177"/>
      <c r="K70" s="178"/>
      <c r="L70" s="93"/>
    </row>
    <row r="71" spans="1:13" x14ac:dyDescent="0.25">
      <c r="A71" s="7" t="s">
        <v>537</v>
      </c>
      <c r="B71" s="197" t="s">
        <v>590</v>
      </c>
      <c r="C71" s="198"/>
      <c r="D71" s="198"/>
      <c r="E71" s="198"/>
      <c r="F71" s="198"/>
      <c r="G71" s="198"/>
      <c r="H71" s="198"/>
      <c r="I71" s="198"/>
      <c r="J71" s="198"/>
      <c r="K71" s="199"/>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1" t="s">
        <v>122</v>
      </c>
      <c r="C81" s="192"/>
      <c r="D81" s="192"/>
      <c r="E81" s="192"/>
      <c r="F81" s="192"/>
      <c r="G81" s="192"/>
      <c r="H81" s="192"/>
      <c r="I81" s="192"/>
      <c r="J81" s="192"/>
      <c r="K81" s="193"/>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1" t="s">
        <v>123</v>
      </c>
      <c r="C86" s="192"/>
      <c r="D86" s="192"/>
      <c r="E86" s="192"/>
      <c r="F86" s="192"/>
      <c r="G86" s="192"/>
      <c r="H86" s="192"/>
      <c r="I86" s="192"/>
      <c r="J86" s="192"/>
      <c r="K86" s="193"/>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1" t="s">
        <v>177</v>
      </c>
      <c r="C96" s="192"/>
      <c r="D96" s="192"/>
      <c r="E96" s="192"/>
      <c r="F96" s="192"/>
      <c r="G96" s="192"/>
      <c r="H96" s="192"/>
      <c r="I96" s="192"/>
      <c r="J96" s="192"/>
      <c r="K96" s="193"/>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1" t="s">
        <v>124</v>
      </c>
      <c r="C106" s="192"/>
      <c r="D106" s="192"/>
      <c r="E106" s="192"/>
      <c r="F106" s="192"/>
      <c r="G106" s="192"/>
      <c r="H106" s="192"/>
      <c r="I106" s="192"/>
      <c r="J106" s="192"/>
      <c r="K106" s="193"/>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1" t="s">
        <v>568</v>
      </c>
      <c r="C116" s="192"/>
      <c r="D116" s="192"/>
      <c r="E116" s="192"/>
      <c r="F116" s="192"/>
      <c r="G116" s="192"/>
      <c r="H116" s="192"/>
      <c r="I116" s="192"/>
      <c r="J116" s="192"/>
      <c r="K116" s="193"/>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194" t="s">
        <v>578</v>
      </c>
      <c r="C126" s="195"/>
      <c r="D126" s="195"/>
      <c r="E126" s="195"/>
      <c r="F126" s="195"/>
      <c r="G126" s="195"/>
      <c r="H126" s="195"/>
      <c r="I126" s="195"/>
      <c r="J126" s="195"/>
      <c r="K126" s="196"/>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97"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58" t="s">
        <v>458</v>
      </c>
      <c r="C1" s="158"/>
      <c r="D1" s="158"/>
      <c r="E1" s="158"/>
      <c r="F1" s="158"/>
      <c r="G1" s="158"/>
      <c r="H1" s="158"/>
      <c r="I1" s="158"/>
      <c r="J1" s="158"/>
      <c r="K1" s="158"/>
    </row>
    <row r="2" spans="1:11" ht="14.45" customHeight="1" x14ac:dyDescent="0.25">
      <c r="A2" s="4" t="s">
        <v>128</v>
      </c>
      <c r="B2" s="158" t="s">
        <v>129</v>
      </c>
      <c r="C2" s="158"/>
      <c r="D2" s="158"/>
      <c r="E2" s="158"/>
      <c r="F2" s="158"/>
      <c r="G2" s="158"/>
      <c r="H2" s="158"/>
      <c r="I2" s="158"/>
      <c r="J2" s="158"/>
      <c r="K2" s="158"/>
    </row>
    <row r="3" spans="1:11" s="13" customFormat="1" ht="87.6" customHeight="1" x14ac:dyDescent="0.25">
      <c r="A3" s="18" t="s">
        <v>130</v>
      </c>
      <c r="B3" s="200" t="s">
        <v>131</v>
      </c>
      <c r="C3" s="200"/>
      <c r="D3" s="200" t="s">
        <v>607</v>
      </c>
      <c r="E3" s="200"/>
      <c r="F3" s="200"/>
      <c r="G3" s="18" t="s">
        <v>608</v>
      </c>
      <c r="H3" s="110" t="s">
        <v>609</v>
      </c>
      <c r="I3" s="34" t="s">
        <v>610</v>
      </c>
      <c r="J3" s="110" t="s">
        <v>611</v>
      </c>
      <c r="K3" s="18" t="s">
        <v>132</v>
      </c>
    </row>
    <row r="4" spans="1:11" s="60" customFormat="1" x14ac:dyDescent="0.25">
      <c r="A4" s="19" t="s">
        <v>426</v>
      </c>
      <c r="B4" s="169"/>
      <c r="C4" s="169"/>
      <c r="D4" s="231"/>
      <c r="E4" s="231"/>
      <c r="F4" s="231"/>
      <c r="G4" s="69"/>
      <c r="H4" s="64"/>
      <c r="I4" s="44"/>
      <c r="J4" s="64"/>
      <c r="K4" s="151"/>
    </row>
    <row r="5" spans="1:11" s="60" customFormat="1" x14ac:dyDescent="0.25">
      <c r="A5" s="19" t="s">
        <v>427</v>
      </c>
      <c r="B5" s="169"/>
      <c r="C5" s="169"/>
      <c r="D5" s="231"/>
      <c r="E5" s="231"/>
      <c r="F5" s="231"/>
      <c r="G5" s="69"/>
      <c r="H5" s="64"/>
      <c r="I5" s="44"/>
      <c r="J5" s="64"/>
      <c r="K5" s="151"/>
    </row>
    <row r="6" spans="1:11" s="60" customFormat="1" x14ac:dyDescent="0.25">
      <c r="A6" s="19" t="s">
        <v>428</v>
      </c>
      <c r="B6" s="169"/>
      <c r="C6" s="169"/>
      <c r="D6" s="231"/>
      <c r="E6" s="231"/>
      <c r="F6" s="231"/>
      <c r="G6" s="69"/>
      <c r="H6" s="64"/>
      <c r="I6" s="44"/>
      <c r="J6" s="64"/>
      <c r="K6" s="151"/>
    </row>
    <row r="7" spans="1:11" s="60" customFormat="1" x14ac:dyDescent="0.25">
      <c r="A7" s="19" t="s">
        <v>429</v>
      </c>
      <c r="B7" s="169"/>
      <c r="C7" s="169"/>
      <c r="D7" s="231"/>
      <c r="E7" s="231"/>
      <c r="F7" s="231"/>
      <c r="G7" s="69"/>
      <c r="H7" s="64"/>
      <c r="I7" s="44"/>
      <c r="J7" s="64"/>
      <c r="K7" s="151"/>
    </row>
    <row r="8" spans="1:11" s="60" customFormat="1" x14ac:dyDescent="0.25">
      <c r="A8" s="19" t="s">
        <v>430</v>
      </c>
      <c r="B8" s="169"/>
      <c r="C8" s="169"/>
      <c r="D8" s="231"/>
      <c r="E8" s="231"/>
      <c r="F8" s="231"/>
      <c r="G8" s="69"/>
      <c r="H8" s="64"/>
      <c r="I8" s="44"/>
      <c r="J8" s="64"/>
      <c r="K8" s="151"/>
    </row>
    <row r="9" spans="1:11" x14ac:dyDescent="0.25">
      <c r="A9" s="5"/>
      <c r="B9" s="235" t="s">
        <v>134</v>
      </c>
      <c r="C9" s="236"/>
      <c r="D9" s="236"/>
      <c r="E9" s="236"/>
      <c r="F9" s="236"/>
      <c r="G9" s="237"/>
      <c r="H9" s="23">
        <f>SUM(H4:H8)</f>
        <v>0</v>
      </c>
      <c r="I9" s="23"/>
      <c r="J9" s="23">
        <f>SUM(J4:J8)</f>
        <v>0</v>
      </c>
      <c r="K9" s="43"/>
    </row>
    <row r="10" spans="1:11" x14ac:dyDescent="0.25">
      <c r="A10" s="4" t="s">
        <v>135</v>
      </c>
      <c r="B10" s="158" t="s">
        <v>136</v>
      </c>
      <c r="C10" s="158"/>
      <c r="D10" s="158"/>
      <c r="E10" s="158"/>
      <c r="F10" s="158"/>
      <c r="G10" s="158"/>
      <c r="H10" s="158"/>
      <c r="I10" s="158"/>
      <c r="J10" s="158"/>
      <c r="K10" s="158"/>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200" t="s">
        <v>98</v>
      </c>
      <c r="B12" s="200" t="s">
        <v>99</v>
      </c>
      <c r="C12" s="238" t="str">
        <f>'4'!C3</f>
        <v>Užpildykite 1.1.2 punktą</v>
      </c>
      <c r="D12" s="200" t="s">
        <v>100</v>
      </c>
      <c r="E12" s="200"/>
      <c r="F12" s="200"/>
      <c r="G12" s="200" t="s">
        <v>101</v>
      </c>
      <c r="H12" s="200"/>
      <c r="I12" s="200"/>
      <c r="J12" s="200"/>
      <c r="K12" s="200"/>
    </row>
    <row r="13" spans="1:11" s="13" customFormat="1" x14ac:dyDescent="0.25">
      <c r="A13" s="200"/>
      <c r="B13" s="200"/>
      <c r="C13" s="239"/>
      <c r="D13" s="18" t="s">
        <v>650</v>
      </c>
      <c r="E13" s="18" t="s">
        <v>103</v>
      </c>
      <c r="F13" s="18" t="s">
        <v>104</v>
      </c>
      <c r="G13" s="18" t="s">
        <v>102</v>
      </c>
      <c r="H13" s="18" t="s">
        <v>103</v>
      </c>
      <c r="I13" s="18" t="s">
        <v>104</v>
      </c>
      <c r="J13" s="18" t="s">
        <v>105</v>
      </c>
      <c r="K13" s="18" t="s">
        <v>106</v>
      </c>
    </row>
    <row r="14" spans="1:11" s="13" customFormat="1" ht="28.15" customHeight="1" x14ac:dyDescent="0.25">
      <c r="A14" s="200"/>
      <c r="B14" s="200"/>
      <c r="C14" s="240"/>
      <c r="D14" s="18" t="b">
        <f>'4'!D5</f>
        <v>0</v>
      </c>
      <c r="E14" s="18" t="b">
        <f>'4'!E5</f>
        <v>0</v>
      </c>
      <c r="F14" s="18" t="b">
        <f>'4'!F5</f>
        <v>0</v>
      </c>
      <c r="G14" s="18">
        <f>'4'!G5</f>
        <v>1</v>
      </c>
      <c r="H14" s="18">
        <f>'4'!H5</f>
        <v>2</v>
      </c>
      <c r="I14" s="18">
        <f>'4'!I5</f>
        <v>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58" t="s">
        <v>155</v>
      </c>
      <c r="C24" s="158"/>
      <c r="D24" s="158"/>
      <c r="E24" s="158"/>
      <c r="F24" s="158"/>
      <c r="G24" s="158"/>
      <c r="H24" s="158"/>
      <c r="I24" s="158"/>
      <c r="J24" s="158"/>
      <c r="K24" s="158"/>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200" t="s">
        <v>98</v>
      </c>
      <c r="B26" s="200" t="s">
        <v>99</v>
      </c>
      <c r="C26" s="238" t="str">
        <f>'4'!C3</f>
        <v>Užpildykite 1.1.2 punktą</v>
      </c>
      <c r="D26" s="200" t="s">
        <v>100</v>
      </c>
      <c r="E26" s="200"/>
      <c r="F26" s="200"/>
      <c r="G26" s="200" t="s">
        <v>101</v>
      </c>
      <c r="H26" s="200"/>
      <c r="I26" s="200"/>
      <c r="J26" s="200"/>
      <c r="K26" s="200"/>
    </row>
    <row r="27" spans="1:11" s="13" customFormat="1" x14ac:dyDescent="0.25">
      <c r="A27" s="200"/>
      <c r="B27" s="200"/>
      <c r="C27" s="239"/>
      <c r="D27" s="18" t="s">
        <v>650</v>
      </c>
      <c r="E27" s="18" t="s">
        <v>103</v>
      </c>
      <c r="F27" s="18" t="s">
        <v>104</v>
      </c>
      <c r="G27" s="18" t="s">
        <v>102</v>
      </c>
      <c r="H27" s="18" t="s">
        <v>103</v>
      </c>
      <c r="I27" s="18" t="s">
        <v>104</v>
      </c>
      <c r="J27" s="18" t="s">
        <v>105</v>
      </c>
      <c r="K27" s="18" t="s">
        <v>106</v>
      </c>
    </row>
    <row r="28" spans="1:11" s="13" customFormat="1" ht="28.15" customHeight="1" x14ac:dyDescent="0.25">
      <c r="A28" s="200"/>
      <c r="B28" s="200"/>
      <c r="C28" s="240"/>
      <c r="D28" s="18" t="b">
        <f>'4'!D5</f>
        <v>0</v>
      </c>
      <c r="E28" s="18" t="b">
        <f>'4'!E5</f>
        <v>0</v>
      </c>
      <c r="F28" s="18" t="b">
        <f>'4'!F5</f>
        <v>0</v>
      </c>
      <c r="G28" s="18">
        <f>'4'!G5</f>
        <v>1</v>
      </c>
      <c r="H28" s="18">
        <f>'4'!H5</f>
        <v>2</v>
      </c>
      <c r="I28" s="18">
        <f>'4'!I5</f>
        <v>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58" t="s">
        <v>459</v>
      </c>
      <c r="C34" s="158"/>
      <c r="D34" s="158"/>
      <c r="E34" s="158"/>
      <c r="F34" s="158"/>
      <c r="G34" s="158"/>
      <c r="H34" s="158"/>
      <c r="I34" s="158"/>
      <c r="J34" s="158"/>
      <c r="K34" s="158"/>
    </row>
    <row r="35" spans="1:11" s="13" customFormat="1" ht="57.6" customHeight="1" x14ac:dyDescent="0.25">
      <c r="A35" s="85" t="s">
        <v>461</v>
      </c>
      <c r="B35" s="232" t="s">
        <v>467</v>
      </c>
      <c r="C35" s="233"/>
      <c r="D35" s="233"/>
      <c r="E35" s="233"/>
      <c r="F35" s="233"/>
      <c r="G35" s="234"/>
      <c r="H35" s="18" t="s">
        <v>468</v>
      </c>
      <c r="I35" s="18" t="s">
        <v>469</v>
      </c>
      <c r="J35" s="18" t="s">
        <v>470</v>
      </c>
      <c r="K35" s="18" t="s">
        <v>471</v>
      </c>
    </row>
    <row r="36" spans="1:11" s="88" customFormat="1" x14ac:dyDescent="0.25">
      <c r="A36" s="87" t="s">
        <v>462</v>
      </c>
      <c r="B36" s="207" t="s">
        <v>466</v>
      </c>
      <c r="C36" s="208"/>
      <c r="D36" s="208"/>
      <c r="E36" s="208"/>
      <c r="F36" s="208"/>
      <c r="G36" s="208"/>
      <c r="H36" s="208"/>
      <c r="I36" s="208"/>
      <c r="J36" s="208"/>
      <c r="K36" s="209"/>
    </row>
    <row r="37" spans="1:11" s="60" customFormat="1" ht="13.9" customHeight="1" x14ac:dyDescent="0.25">
      <c r="A37" s="89" t="s">
        <v>477</v>
      </c>
      <c r="B37" s="163"/>
      <c r="C37" s="218"/>
      <c r="D37" s="218"/>
      <c r="E37" s="218"/>
      <c r="F37" s="218"/>
      <c r="G37" s="164"/>
      <c r="H37" s="147"/>
      <c r="I37" s="44"/>
      <c r="J37" s="64"/>
      <c r="K37" s="44"/>
    </row>
    <row r="38" spans="1:11" s="60" customFormat="1" ht="13.9" customHeight="1" x14ac:dyDescent="0.25">
      <c r="A38" s="89" t="s">
        <v>478</v>
      </c>
      <c r="B38" s="163"/>
      <c r="C38" s="218"/>
      <c r="D38" s="218"/>
      <c r="E38" s="218"/>
      <c r="F38" s="218"/>
      <c r="G38" s="164"/>
      <c r="H38" s="147"/>
      <c r="I38" s="44"/>
      <c r="J38" s="64"/>
      <c r="K38" s="44"/>
    </row>
    <row r="39" spans="1:11" s="60" customFormat="1" ht="13.9" customHeight="1" x14ac:dyDescent="0.25">
      <c r="A39" s="89" t="s">
        <v>479</v>
      </c>
      <c r="B39" s="163"/>
      <c r="C39" s="218"/>
      <c r="D39" s="218"/>
      <c r="E39" s="218"/>
      <c r="F39" s="218"/>
      <c r="G39" s="164"/>
      <c r="H39" s="147"/>
      <c r="I39" s="44"/>
      <c r="J39" s="64"/>
      <c r="K39" s="44"/>
    </row>
    <row r="40" spans="1:11" s="60" customFormat="1" x14ac:dyDescent="0.25">
      <c r="A40" s="89" t="s">
        <v>480</v>
      </c>
      <c r="B40" s="163"/>
      <c r="C40" s="218"/>
      <c r="D40" s="218"/>
      <c r="E40" s="218"/>
      <c r="F40" s="218"/>
      <c r="G40" s="164"/>
      <c r="H40" s="147"/>
      <c r="I40" s="44"/>
      <c r="J40" s="64"/>
      <c r="K40" s="44"/>
    </row>
    <row r="41" spans="1:11" s="60" customFormat="1" x14ac:dyDescent="0.25">
      <c r="A41" s="89" t="s">
        <v>481</v>
      </c>
      <c r="B41" s="163"/>
      <c r="C41" s="218"/>
      <c r="D41" s="218"/>
      <c r="E41" s="218"/>
      <c r="F41" s="218"/>
      <c r="G41" s="164"/>
      <c r="H41" s="147"/>
      <c r="I41" s="44"/>
      <c r="J41" s="64"/>
      <c r="K41" s="44"/>
    </row>
    <row r="42" spans="1:11" s="60" customFormat="1" x14ac:dyDescent="0.25">
      <c r="A42" s="89" t="s">
        <v>482</v>
      </c>
      <c r="B42" s="210" t="s">
        <v>472</v>
      </c>
      <c r="C42" s="211"/>
      <c r="D42" s="211"/>
      <c r="E42" s="211"/>
      <c r="F42" s="211"/>
      <c r="G42" s="212"/>
      <c r="H42" s="86" t="s">
        <v>474</v>
      </c>
      <c r="I42" s="22">
        <f>SUM(I37:I41)</f>
        <v>0</v>
      </c>
      <c r="J42" s="22">
        <f>SUM(J37:J41)</f>
        <v>0</v>
      </c>
      <c r="K42" s="86" t="s">
        <v>474</v>
      </c>
    </row>
    <row r="43" spans="1:11" s="60" customFormat="1" x14ac:dyDescent="0.25">
      <c r="A43" s="89" t="s">
        <v>483</v>
      </c>
      <c r="B43" s="210" t="s">
        <v>473</v>
      </c>
      <c r="C43" s="211"/>
      <c r="D43" s="211"/>
      <c r="E43" s="211"/>
      <c r="F43" s="211"/>
      <c r="G43" s="212"/>
      <c r="H43" s="147"/>
      <c r="I43" s="86" t="s">
        <v>474</v>
      </c>
      <c r="J43" s="86" t="s">
        <v>474</v>
      </c>
      <c r="K43" s="22">
        <f>SUM(K37:K41)</f>
        <v>0</v>
      </c>
    </row>
    <row r="44" spans="1:11" s="60" customFormat="1" x14ac:dyDescent="0.25">
      <c r="A44" s="89" t="s">
        <v>484</v>
      </c>
      <c r="B44" s="230" t="s">
        <v>516</v>
      </c>
      <c r="C44" s="230"/>
      <c r="D44" s="230"/>
      <c r="E44" s="230"/>
      <c r="F44" s="230"/>
      <c r="G44" s="230"/>
      <c r="H44" s="216">
        <f>H45+H46</f>
        <v>0</v>
      </c>
      <c r="I44" s="217"/>
      <c r="J44" s="217"/>
      <c r="K44" s="217"/>
    </row>
    <row r="45" spans="1:11" s="60" customFormat="1" x14ac:dyDescent="0.25">
      <c r="A45" s="89" t="s">
        <v>514</v>
      </c>
      <c r="B45" s="132" t="s">
        <v>475</v>
      </c>
      <c r="C45" s="133"/>
      <c r="D45" s="133"/>
      <c r="E45" s="133"/>
      <c r="F45" s="133"/>
      <c r="G45" s="134"/>
      <c r="H45" s="213"/>
      <c r="I45" s="214"/>
      <c r="J45" s="214"/>
      <c r="K45" s="215"/>
    </row>
    <row r="46" spans="1:11" s="60" customFormat="1" ht="14.45" customHeight="1" x14ac:dyDescent="0.25">
      <c r="A46" s="89" t="s">
        <v>515</v>
      </c>
      <c r="B46" s="132" t="s">
        <v>476</v>
      </c>
      <c r="C46" s="133"/>
      <c r="D46" s="133"/>
      <c r="E46" s="133"/>
      <c r="F46" s="133"/>
      <c r="G46" s="134"/>
      <c r="H46" s="213"/>
      <c r="I46" s="214"/>
      <c r="J46" s="214"/>
      <c r="K46" s="215"/>
    </row>
    <row r="47" spans="1:11" s="88" customFormat="1" x14ac:dyDescent="0.25">
      <c r="A47" s="87" t="s">
        <v>463</v>
      </c>
      <c r="B47" s="207" t="s">
        <v>485</v>
      </c>
      <c r="C47" s="208"/>
      <c r="D47" s="208"/>
      <c r="E47" s="208"/>
      <c r="F47" s="208"/>
      <c r="G47" s="208"/>
      <c r="H47" s="208"/>
      <c r="I47" s="208"/>
      <c r="J47" s="208"/>
      <c r="K47" s="209"/>
    </row>
    <row r="48" spans="1:11" s="60" customFormat="1" ht="13.9" customHeight="1" x14ac:dyDescent="0.25">
      <c r="A48" s="89" t="s">
        <v>487</v>
      </c>
      <c r="B48" s="163"/>
      <c r="C48" s="218"/>
      <c r="D48" s="218"/>
      <c r="E48" s="218"/>
      <c r="F48" s="218"/>
      <c r="G48" s="164"/>
      <c r="H48" s="147"/>
      <c r="I48" s="44"/>
      <c r="J48" s="64"/>
      <c r="K48" s="44"/>
    </row>
    <row r="49" spans="1:11" s="60" customFormat="1" ht="13.9" customHeight="1" x14ac:dyDescent="0.25">
      <c r="A49" s="89" t="s">
        <v>488</v>
      </c>
      <c r="B49" s="163"/>
      <c r="C49" s="218"/>
      <c r="D49" s="218"/>
      <c r="E49" s="218"/>
      <c r="F49" s="218"/>
      <c r="G49" s="164"/>
      <c r="H49" s="147"/>
      <c r="I49" s="44"/>
      <c r="J49" s="64"/>
      <c r="K49" s="44"/>
    </row>
    <row r="50" spans="1:11" s="60" customFormat="1" ht="13.9" customHeight="1" x14ac:dyDescent="0.25">
      <c r="A50" s="89" t="s">
        <v>489</v>
      </c>
      <c r="B50" s="163"/>
      <c r="C50" s="218"/>
      <c r="D50" s="218"/>
      <c r="E50" s="218"/>
      <c r="F50" s="218"/>
      <c r="G50" s="164"/>
      <c r="H50" s="147"/>
      <c r="I50" s="44"/>
      <c r="J50" s="64"/>
      <c r="K50" s="44"/>
    </row>
    <row r="51" spans="1:11" s="60" customFormat="1" x14ac:dyDescent="0.25">
      <c r="A51" s="89" t="s">
        <v>490</v>
      </c>
      <c r="B51" s="163"/>
      <c r="C51" s="218"/>
      <c r="D51" s="218"/>
      <c r="E51" s="218"/>
      <c r="F51" s="218"/>
      <c r="G51" s="164"/>
      <c r="H51" s="147"/>
      <c r="I51" s="44"/>
      <c r="J51" s="64"/>
      <c r="K51" s="44"/>
    </row>
    <row r="52" spans="1:11" s="60" customFormat="1" x14ac:dyDescent="0.25">
      <c r="A52" s="89" t="s">
        <v>491</v>
      </c>
      <c r="B52" s="163"/>
      <c r="C52" s="218"/>
      <c r="D52" s="218"/>
      <c r="E52" s="218"/>
      <c r="F52" s="218"/>
      <c r="G52" s="164"/>
      <c r="H52" s="147"/>
      <c r="I52" s="44"/>
      <c r="J52" s="64"/>
      <c r="K52" s="44"/>
    </row>
    <row r="53" spans="1:11" s="60" customFormat="1" x14ac:dyDescent="0.25">
      <c r="A53" s="89" t="s">
        <v>492</v>
      </c>
      <c r="B53" s="210" t="s">
        <v>472</v>
      </c>
      <c r="C53" s="211"/>
      <c r="D53" s="211"/>
      <c r="E53" s="211"/>
      <c r="F53" s="211"/>
      <c r="G53" s="212"/>
      <c r="H53" s="86" t="s">
        <v>474</v>
      </c>
      <c r="I53" s="22">
        <f>SUM(I48:I52)</f>
        <v>0</v>
      </c>
      <c r="J53" s="22">
        <f>SUM(J48:J52)</f>
        <v>0</v>
      </c>
      <c r="K53" s="86" t="s">
        <v>474</v>
      </c>
    </row>
    <row r="54" spans="1:11" s="60" customFormat="1" x14ac:dyDescent="0.25">
      <c r="A54" s="89" t="s">
        <v>493</v>
      </c>
      <c r="B54" s="210" t="s">
        <v>473</v>
      </c>
      <c r="C54" s="211"/>
      <c r="D54" s="211"/>
      <c r="E54" s="211"/>
      <c r="F54" s="211"/>
      <c r="G54" s="212"/>
      <c r="H54" s="147"/>
      <c r="I54" s="86" t="s">
        <v>474</v>
      </c>
      <c r="J54" s="86" t="s">
        <v>474</v>
      </c>
      <c r="K54" s="22">
        <f>SUM(K48:K52)</f>
        <v>0</v>
      </c>
    </row>
    <row r="55" spans="1:11" s="60" customFormat="1" x14ac:dyDescent="0.25">
      <c r="A55" s="89" t="s">
        <v>494</v>
      </c>
      <c r="B55" s="132" t="s">
        <v>516</v>
      </c>
      <c r="C55" s="133"/>
      <c r="D55" s="133"/>
      <c r="E55" s="133"/>
      <c r="F55" s="133"/>
      <c r="G55" s="133"/>
      <c r="H55" s="216">
        <f>H56+H57+H58+H59</f>
        <v>0</v>
      </c>
      <c r="I55" s="217"/>
      <c r="J55" s="217"/>
      <c r="K55" s="217"/>
    </row>
    <row r="56" spans="1:11" s="60" customFormat="1" x14ac:dyDescent="0.25">
      <c r="A56" s="89" t="s">
        <v>517</v>
      </c>
      <c r="B56" s="90" t="s">
        <v>486</v>
      </c>
      <c r="C56" s="91"/>
      <c r="D56" s="91"/>
      <c r="E56" s="91"/>
      <c r="F56" s="91"/>
      <c r="G56" s="92"/>
      <c r="H56" s="213"/>
      <c r="I56" s="214"/>
      <c r="J56" s="214"/>
      <c r="K56" s="215"/>
    </row>
    <row r="57" spans="1:11" s="60" customFormat="1" x14ac:dyDescent="0.25">
      <c r="A57" s="89" t="s">
        <v>518</v>
      </c>
      <c r="B57" s="90" t="s">
        <v>513</v>
      </c>
      <c r="C57" s="91"/>
      <c r="D57" s="91"/>
      <c r="E57" s="91"/>
      <c r="F57" s="91"/>
      <c r="G57" s="92"/>
      <c r="H57" s="213"/>
      <c r="I57" s="214"/>
      <c r="J57" s="214"/>
      <c r="K57" s="215"/>
    </row>
    <row r="58" spans="1:11" s="60" customFormat="1" x14ac:dyDescent="0.25">
      <c r="A58" s="89" t="s">
        <v>519</v>
      </c>
      <c r="B58" s="210" t="s">
        <v>475</v>
      </c>
      <c r="C58" s="211"/>
      <c r="D58" s="211"/>
      <c r="E58" s="211"/>
      <c r="F58" s="211"/>
      <c r="G58" s="212"/>
      <c r="H58" s="213"/>
      <c r="I58" s="214"/>
      <c r="J58" s="214"/>
      <c r="K58" s="215"/>
    </row>
    <row r="59" spans="1:11" s="60" customFormat="1" x14ac:dyDescent="0.25">
      <c r="A59" s="89" t="s">
        <v>520</v>
      </c>
      <c r="B59" s="210" t="s">
        <v>476</v>
      </c>
      <c r="C59" s="211"/>
      <c r="D59" s="211"/>
      <c r="E59" s="211"/>
      <c r="F59" s="211"/>
      <c r="G59" s="212"/>
      <c r="H59" s="213"/>
      <c r="I59" s="214"/>
      <c r="J59" s="214"/>
      <c r="K59" s="215"/>
    </row>
    <row r="60" spans="1:11" s="88" customFormat="1" x14ac:dyDescent="0.25">
      <c r="A60" s="87" t="s">
        <v>464</v>
      </c>
      <c r="B60" s="207" t="s">
        <v>495</v>
      </c>
      <c r="C60" s="208"/>
      <c r="D60" s="208"/>
      <c r="E60" s="208"/>
      <c r="F60" s="208"/>
      <c r="G60" s="208"/>
      <c r="H60" s="208"/>
      <c r="I60" s="208"/>
      <c r="J60" s="208"/>
      <c r="K60" s="209"/>
    </row>
    <row r="61" spans="1:11" s="60" customFormat="1" ht="13.9" customHeight="1" x14ac:dyDescent="0.25">
      <c r="A61" s="89" t="s">
        <v>497</v>
      </c>
      <c r="B61" s="163"/>
      <c r="C61" s="218"/>
      <c r="D61" s="218"/>
      <c r="E61" s="218"/>
      <c r="F61" s="218"/>
      <c r="G61" s="164"/>
      <c r="H61" s="147"/>
      <c r="I61" s="44"/>
      <c r="J61" s="64"/>
      <c r="K61" s="44"/>
    </row>
    <row r="62" spans="1:11" s="60" customFormat="1" ht="13.9" customHeight="1" x14ac:dyDescent="0.25">
      <c r="A62" s="89" t="s">
        <v>498</v>
      </c>
      <c r="B62" s="163"/>
      <c r="C62" s="218"/>
      <c r="D62" s="218"/>
      <c r="E62" s="218"/>
      <c r="F62" s="218"/>
      <c r="G62" s="164"/>
      <c r="H62" s="147"/>
      <c r="I62" s="44"/>
      <c r="J62" s="64"/>
      <c r="K62" s="44"/>
    </row>
    <row r="63" spans="1:11" s="60" customFormat="1" ht="13.9" customHeight="1" x14ac:dyDescent="0.25">
      <c r="A63" s="89" t="s">
        <v>499</v>
      </c>
      <c r="B63" s="163"/>
      <c r="C63" s="218"/>
      <c r="D63" s="218"/>
      <c r="E63" s="218"/>
      <c r="F63" s="218"/>
      <c r="G63" s="164"/>
      <c r="H63" s="147"/>
      <c r="I63" s="44"/>
      <c r="J63" s="64"/>
      <c r="K63" s="44"/>
    </row>
    <row r="64" spans="1:11" s="60" customFormat="1" x14ac:dyDescent="0.25">
      <c r="A64" s="89" t="s">
        <v>500</v>
      </c>
      <c r="B64" s="163"/>
      <c r="C64" s="218"/>
      <c r="D64" s="218"/>
      <c r="E64" s="218"/>
      <c r="F64" s="218"/>
      <c r="G64" s="164"/>
      <c r="H64" s="147"/>
      <c r="I64" s="44"/>
      <c r="J64" s="64"/>
      <c r="K64" s="44"/>
    </row>
    <row r="65" spans="1:11" s="60" customFormat="1" x14ac:dyDescent="0.25">
      <c r="A65" s="89" t="s">
        <v>501</v>
      </c>
      <c r="B65" s="163"/>
      <c r="C65" s="218"/>
      <c r="D65" s="218"/>
      <c r="E65" s="218"/>
      <c r="F65" s="218"/>
      <c r="G65" s="164"/>
      <c r="H65" s="147"/>
      <c r="I65" s="44"/>
      <c r="J65" s="64"/>
      <c r="K65" s="44"/>
    </row>
    <row r="66" spans="1:11" s="60" customFormat="1" x14ac:dyDescent="0.25">
      <c r="A66" s="89" t="s">
        <v>502</v>
      </c>
      <c r="B66" s="210" t="s">
        <v>472</v>
      </c>
      <c r="C66" s="211"/>
      <c r="D66" s="211"/>
      <c r="E66" s="211"/>
      <c r="F66" s="211"/>
      <c r="G66" s="212"/>
      <c r="H66" s="86" t="s">
        <v>474</v>
      </c>
      <c r="I66" s="22">
        <f>SUM(I61:I65)</f>
        <v>0</v>
      </c>
      <c r="J66" s="22">
        <f>SUM(J61:J65)</f>
        <v>0</v>
      </c>
      <c r="K66" s="86" t="s">
        <v>474</v>
      </c>
    </row>
    <row r="67" spans="1:11" s="60" customFormat="1" x14ac:dyDescent="0.25">
      <c r="A67" s="89" t="s">
        <v>503</v>
      </c>
      <c r="B67" s="210" t="s">
        <v>473</v>
      </c>
      <c r="C67" s="211"/>
      <c r="D67" s="211"/>
      <c r="E67" s="211"/>
      <c r="F67" s="211"/>
      <c r="G67" s="212"/>
      <c r="H67" s="147"/>
      <c r="I67" s="86" t="s">
        <v>474</v>
      </c>
      <c r="J67" s="86" t="s">
        <v>474</v>
      </c>
      <c r="K67" s="22">
        <f>SUM(K61:K65)</f>
        <v>0</v>
      </c>
    </row>
    <row r="68" spans="1:11" s="60" customFormat="1" x14ac:dyDescent="0.25">
      <c r="A68" s="89" t="s">
        <v>504</v>
      </c>
      <c r="B68" s="132" t="s">
        <v>516</v>
      </c>
      <c r="C68" s="133"/>
      <c r="D68" s="133"/>
      <c r="E68" s="133"/>
      <c r="F68" s="133"/>
      <c r="G68" s="133"/>
      <c r="H68" s="216">
        <f>H69+H70+H71+H72</f>
        <v>0</v>
      </c>
      <c r="I68" s="217"/>
      <c r="J68" s="217"/>
      <c r="K68" s="217"/>
    </row>
    <row r="69" spans="1:11" s="60" customFormat="1" x14ac:dyDescent="0.25">
      <c r="A69" s="89" t="s">
        <v>521</v>
      </c>
      <c r="B69" s="90" t="s">
        <v>486</v>
      </c>
      <c r="C69" s="91"/>
      <c r="D69" s="91"/>
      <c r="E69" s="91"/>
      <c r="F69" s="91"/>
      <c r="G69" s="92"/>
      <c r="H69" s="213"/>
      <c r="I69" s="214"/>
      <c r="J69" s="214"/>
      <c r="K69" s="215"/>
    </row>
    <row r="70" spans="1:11" s="60" customFormat="1" x14ac:dyDescent="0.25">
      <c r="A70" s="89" t="s">
        <v>522</v>
      </c>
      <c r="B70" s="90" t="s">
        <v>513</v>
      </c>
      <c r="C70" s="91"/>
      <c r="D70" s="91"/>
      <c r="E70" s="91"/>
      <c r="F70" s="91"/>
      <c r="G70" s="92"/>
      <c r="H70" s="213"/>
      <c r="I70" s="214"/>
      <c r="J70" s="214"/>
      <c r="K70" s="215"/>
    </row>
    <row r="71" spans="1:11" s="60" customFormat="1" x14ac:dyDescent="0.25">
      <c r="A71" s="89" t="s">
        <v>523</v>
      </c>
      <c r="B71" s="210" t="s">
        <v>475</v>
      </c>
      <c r="C71" s="211"/>
      <c r="D71" s="211"/>
      <c r="E71" s="211"/>
      <c r="F71" s="211"/>
      <c r="G71" s="212"/>
      <c r="H71" s="213"/>
      <c r="I71" s="214"/>
      <c r="J71" s="214"/>
      <c r="K71" s="215"/>
    </row>
    <row r="72" spans="1:11" s="60" customFormat="1" ht="14.45" customHeight="1" x14ac:dyDescent="0.25">
      <c r="A72" s="89" t="s">
        <v>524</v>
      </c>
      <c r="B72" s="210" t="s">
        <v>476</v>
      </c>
      <c r="C72" s="211"/>
      <c r="D72" s="211"/>
      <c r="E72" s="211"/>
      <c r="F72" s="211"/>
      <c r="G72" s="212"/>
      <c r="H72" s="213"/>
      <c r="I72" s="214"/>
      <c r="J72" s="214"/>
      <c r="K72" s="215"/>
    </row>
    <row r="73" spans="1:11" s="88" customFormat="1" x14ac:dyDescent="0.25">
      <c r="A73" s="87" t="s">
        <v>465</v>
      </c>
      <c r="B73" s="207" t="s">
        <v>496</v>
      </c>
      <c r="C73" s="208"/>
      <c r="D73" s="208"/>
      <c r="E73" s="208"/>
      <c r="F73" s="208"/>
      <c r="G73" s="208"/>
      <c r="H73" s="208"/>
      <c r="I73" s="208"/>
      <c r="J73" s="208"/>
      <c r="K73" s="209"/>
    </row>
    <row r="74" spans="1:11" s="60" customFormat="1" ht="13.9" customHeight="1" x14ac:dyDescent="0.25">
      <c r="A74" s="89" t="s">
        <v>505</v>
      </c>
      <c r="B74" s="163"/>
      <c r="C74" s="218"/>
      <c r="D74" s="218"/>
      <c r="E74" s="218"/>
      <c r="F74" s="218"/>
      <c r="G74" s="164"/>
      <c r="H74" s="147"/>
      <c r="I74" s="44"/>
      <c r="J74" s="64"/>
      <c r="K74" s="44"/>
    </row>
    <row r="75" spans="1:11" s="60" customFormat="1" ht="13.9" customHeight="1" x14ac:dyDescent="0.25">
      <c r="A75" s="89" t="s">
        <v>506</v>
      </c>
      <c r="B75" s="163"/>
      <c r="C75" s="218"/>
      <c r="D75" s="218"/>
      <c r="E75" s="218"/>
      <c r="F75" s="218"/>
      <c r="G75" s="164"/>
      <c r="H75" s="147"/>
      <c r="I75" s="44"/>
      <c r="J75" s="64"/>
      <c r="K75" s="44"/>
    </row>
    <row r="76" spans="1:11" s="60" customFormat="1" ht="13.9" customHeight="1" x14ac:dyDescent="0.25">
      <c r="A76" s="89" t="s">
        <v>507</v>
      </c>
      <c r="B76" s="163"/>
      <c r="C76" s="218"/>
      <c r="D76" s="218"/>
      <c r="E76" s="218"/>
      <c r="F76" s="218"/>
      <c r="G76" s="164"/>
      <c r="H76" s="147"/>
      <c r="I76" s="44"/>
      <c r="J76" s="64"/>
      <c r="K76" s="44"/>
    </row>
    <row r="77" spans="1:11" s="60" customFormat="1" x14ac:dyDescent="0.25">
      <c r="A77" s="89" t="s">
        <v>508</v>
      </c>
      <c r="B77" s="163"/>
      <c r="C77" s="218"/>
      <c r="D77" s="218"/>
      <c r="E77" s="218"/>
      <c r="F77" s="218"/>
      <c r="G77" s="164"/>
      <c r="H77" s="147"/>
      <c r="I77" s="44"/>
      <c r="J77" s="64"/>
      <c r="K77" s="44"/>
    </row>
    <row r="78" spans="1:11" s="60" customFormat="1" x14ac:dyDescent="0.25">
      <c r="A78" s="89" t="s">
        <v>509</v>
      </c>
      <c r="B78" s="163"/>
      <c r="C78" s="218"/>
      <c r="D78" s="218"/>
      <c r="E78" s="218"/>
      <c r="F78" s="218"/>
      <c r="G78" s="164"/>
      <c r="H78" s="147"/>
      <c r="I78" s="44"/>
      <c r="J78" s="64"/>
      <c r="K78" s="44"/>
    </row>
    <row r="79" spans="1:11" s="60" customFormat="1" x14ac:dyDescent="0.25">
      <c r="A79" s="89" t="s">
        <v>510</v>
      </c>
      <c r="B79" s="210" t="s">
        <v>472</v>
      </c>
      <c r="C79" s="211"/>
      <c r="D79" s="211"/>
      <c r="E79" s="211"/>
      <c r="F79" s="211"/>
      <c r="G79" s="212"/>
      <c r="H79" s="86" t="s">
        <v>474</v>
      </c>
      <c r="I79" s="22">
        <f>SUM(I74:I78)</f>
        <v>0</v>
      </c>
      <c r="J79" s="22">
        <f>SUM(J74:J78)</f>
        <v>0</v>
      </c>
      <c r="K79" s="86" t="s">
        <v>474</v>
      </c>
    </row>
    <row r="80" spans="1:11" s="60" customFormat="1" x14ac:dyDescent="0.25">
      <c r="A80" s="89" t="s">
        <v>511</v>
      </c>
      <c r="B80" s="210" t="s">
        <v>473</v>
      </c>
      <c r="C80" s="211"/>
      <c r="D80" s="211"/>
      <c r="E80" s="211"/>
      <c r="F80" s="211"/>
      <c r="G80" s="212"/>
      <c r="H80" s="147"/>
      <c r="I80" s="86" t="s">
        <v>474</v>
      </c>
      <c r="J80" s="86" t="s">
        <v>474</v>
      </c>
      <c r="K80" s="22">
        <f>SUM(K74:K78)</f>
        <v>0</v>
      </c>
    </row>
    <row r="81" spans="1:11" s="60" customFormat="1" x14ac:dyDescent="0.25">
      <c r="A81" s="89" t="s">
        <v>512</v>
      </c>
      <c r="B81" s="132" t="s">
        <v>516</v>
      </c>
      <c r="C81" s="133"/>
      <c r="D81" s="133"/>
      <c r="E81" s="133"/>
      <c r="F81" s="133"/>
      <c r="G81" s="133"/>
      <c r="H81" s="216">
        <f>H82+H83+H84+H85</f>
        <v>0</v>
      </c>
      <c r="I81" s="217"/>
      <c r="J81" s="217"/>
      <c r="K81" s="217"/>
    </row>
    <row r="82" spans="1:11" s="60" customFormat="1" x14ac:dyDescent="0.25">
      <c r="A82" s="89" t="s">
        <v>525</v>
      </c>
      <c r="B82" s="90" t="s">
        <v>486</v>
      </c>
      <c r="C82" s="91"/>
      <c r="D82" s="91"/>
      <c r="E82" s="91"/>
      <c r="F82" s="91"/>
      <c r="G82" s="92"/>
      <c r="H82" s="213"/>
      <c r="I82" s="214"/>
      <c r="J82" s="214"/>
      <c r="K82" s="215"/>
    </row>
    <row r="83" spans="1:11" s="60" customFormat="1" x14ac:dyDescent="0.25">
      <c r="A83" s="89" t="s">
        <v>526</v>
      </c>
      <c r="B83" s="90" t="s">
        <v>513</v>
      </c>
      <c r="C83" s="91"/>
      <c r="D83" s="91"/>
      <c r="E83" s="91"/>
      <c r="F83" s="91"/>
      <c r="G83" s="92"/>
      <c r="H83" s="213"/>
      <c r="I83" s="214"/>
      <c r="J83" s="214"/>
      <c r="K83" s="215"/>
    </row>
    <row r="84" spans="1:11" s="60" customFormat="1" x14ac:dyDescent="0.25">
      <c r="A84" s="89" t="s">
        <v>527</v>
      </c>
      <c r="B84" s="210" t="s">
        <v>475</v>
      </c>
      <c r="C84" s="211"/>
      <c r="D84" s="211"/>
      <c r="E84" s="211"/>
      <c r="F84" s="211"/>
      <c r="G84" s="212"/>
      <c r="H84" s="213"/>
      <c r="I84" s="214"/>
      <c r="J84" s="214"/>
      <c r="K84" s="215"/>
    </row>
    <row r="85" spans="1:11" s="60" customFormat="1" ht="14.45" customHeight="1" x14ac:dyDescent="0.25">
      <c r="A85" s="89" t="s">
        <v>528</v>
      </c>
      <c r="B85" s="210" t="s">
        <v>476</v>
      </c>
      <c r="C85" s="211"/>
      <c r="D85" s="211"/>
      <c r="E85" s="211"/>
      <c r="F85" s="211"/>
      <c r="G85" s="212"/>
      <c r="H85" s="213"/>
      <c r="I85" s="214"/>
      <c r="J85" s="214"/>
      <c r="K85" s="215"/>
    </row>
    <row r="86" spans="1:11" s="60" customFormat="1" x14ac:dyDescent="0.25">
      <c r="A86" s="85" t="s">
        <v>641</v>
      </c>
      <c r="B86" s="224" t="s">
        <v>612</v>
      </c>
      <c r="C86" s="225"/>
      <c r="D86" s="225"/>
      <c r="E86" s="225"/>
      <c r="F86" s="225"/>
      <c r="G86" s="225"/>
      <c r="H86" s="225"/>
      <c r="I86" s="225"/>
      <c r="J86" s="225"/>
      <c r="K86" s="226"/>
    </row>
    <row r="87" spans="1:11" s="35" customFormat="1" x14ac:dyDescent="0.25">
      <c r="A87" s="113" t="s">
        <v>642</v>
      </c>
      <c r="B87" s="227" t="s">
        <v>613</v>
      </c>
      <c r="C87" s="228"/>
      <c r="D87" s="228"/>
      <c r="E87" s="228"/>
      <c r="F87" s="228"/>
      <c r="G87" s="229"/>
      <c r="H87" s="111" t="s">
        <v>474</v>
      </c>
      <c r="I87" s="112">
        <f>I42+I53+I66+I79</f>
        <v>0</v>
      </c>
      <c r="J87" s="112">
        <f>J42+J53+J66+J79</f>
        <v>0</v>
      </c>
      <c r="K87" s="112">
        <f>K43+K54+K67+K80</f>
        <v>0</v>
      </c>
    </row>
    <row r="88" spans="1:11" s="88" customFormat="1" x14ac:dyDescent="0.25">
      <c r="A88" s="113" t="s">
        <v>643</v>
      </c>
      <c r="B88" s="219" t="s">
        <v>473</v>
      </c>
      <c r="C88" s="220"/>
      <c r="D88" s="220"/>
      <c r="E88" s="220"/>
      <c r="F88" s="220"/>
      <c r="G88" s="221"/>
      <c r="H88" s="9" t="s">
        <v>474</v>
      </c>
      <c r="I88" s="9" t="s">
        <v>474</v>
      </c>
      <c r="J88" s="9" t="s">
        <v>474</v>
      </c>
      <c r="K88" s="94">
        <f>K43+K54+K67+K80</f>
        <v>0</v>
      </c>
    </row>
    <row r="89" spans="1:11" s="88" customFormat="1" x14ac:dyDescent="0.25">
      <c r="A89" s="113" t="s">
        <v>644</v>
      </c>
      <c r="B89" s="135" t="s">
        <v>516</v>
      </c>
      <c r="C89" s="136"/>
      <c r="D89" s="136"/>
      <c r="E89" s="136"/>
      <c r="F89" s="136"/>
      <c r="G89" s="136"/>
      <c r="H89" s="222">
        <f>H90+H91+H92+H93</f>
        <v>0</v>
      </c>
      <c r="I89" s="223"/>
      <c r="J89" s="223"/>
      <c r="K89" s="223"/>
    </row>
    <row r="90" spans="1:11" s="88" customFormat="1" x14ac:dyDescent="0.25">
      <c r="A90" s="113" t="s">
        <v>645</v>
      </c>
      <c r="B90" s="114" t="s">
        <v>486</v>
      </c>
      <c r="C90" s="115"/>
      <c r="D90" s="115"/>
      <c r="E90" s="115"/>
      <c r="F90" s="115"/>
      <c r="G90" s="116"/>
      <c r="H90" s="222">
        <f>H56+H69+H82</f>
        <v>0</v>
      </c>
      <c r="I90" s="223"/>
      <c r="J90" s="223"/>
      <c r="K90" s="223"/>
    </row>
    <row r="91" spans="1:11" s="88" customFormat="1" x14ac:dyDescent="0.25">
      <c r="A91" s="113" t="s">
        <v>646</v>
      </c>
      <c r="B91" s="114" t="s">
        <v>513</v>
      </c>
      <c r="C91" s="115"/>
      <c r="D91" s="115"/>
      <c r="E91" s="115"/>
      <c r="F91" s="115"/>
      <c r="G91" s="116"/>
      <c r="H91" s="222">
        <f>H57+H70+H83</f>
        <v>0</v>
      </c>
      <c r="I91" s="223"/>
      <c r="J91" s="223"/>
      <c r="K91" s="223"/>
    </row>
    <row r="92" spans="1:11" s="88" customFormat="1" x14ac:dyDescent="0.25">
      <c r="A92" s="113" t="s">
        <v>647</v>
      </c>
      <c r="B92" s="219" t="s">
        <v>475</v>
      </c>
      <c r="C92" s="220"/>
      <c r="D92" s="220"/>
      <c r="E92" s="220"/>
      <c r="F92" s="220"/>
      <c r="G92" s="221"/>
      <c r="H92" s="222">
        <f>H45+H58+H71+H84</f>
        <v>0</v>
      </c>
      <c r="I92" s="223"/>
      <c r="J92" s="223"/>
      <c r="K92" s="223"/>
    </row>
    <row r="93" spans="1:11" s="88" customFormat="1" x14ac:dyDescent="0.25">
      <c r="A93" s="113" t="s">
        <v>648</v>
      </c>
      <c r="B93" s="219" t="s">
        <v>476</v>
      </c>
      <c r="C93" s="220"/>
      <c r="D93" s="220"/>
      <c r="E93" s="220"/>
      <c r="F93" s="220"/>
      <c r="G93" s="221"/>
      <c r="H93" s="222">
        <f>H46+H59+H72+H85</f>
        <v>0</v>
      </c>
      <c r="I93" s="223"/>
      <c r="J93" s="223"/>
      <c r="K93" s="223"/>
    </row>
    <row r="95" spans="1:11" x14ac:dyDescent="0.25">
      <c r="A95" s="11" t="s">
        <v>651</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38"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2" t="s">
        <v>614</v>
      </c>
      <c r="C1" s="242"/>
      <c r="D1" s="242"/>
      <c r="E1" s="242"/>
      <c r="F1" s="242"/>
      <c r="G1" s="242"/>
      <c r="H1" s="242"/>
      <c r="I1" s="242"/>
      <c r="J1" s="242"/>
      <c r="K1" s="242"/>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3" t="s">
        <v>98</v>
      </c>
      <c r="B3" s="243" t="s">
        <v>99</v>
      </c>
      <c r="C3" s="201" t="str">
        <f>'4'!C3</f>
        <v>Užpildykite 1.1.2 punktą</v>
      </c>
      <c r="D3" s="243" t="s">
        <v>100</v>
      </c>
      <c r="E3" s="243"/>
      <c r="F3" s="243"/>
      <c r="G3" s="243" t="s">
        <v>101</v>
      </c>
      <c r="H3" s="243"/>
      <c r="I3" s="243"/>
      <c r="J3" s="243"/>
      <c r="K3" s="243"/>
    </row>
    <row r="4" spans="1:13" x14ac:dyDescent="0.25">
      <c r="A4" s="243"/>
      <c r="B4" s="243"/>
      <c r="C4" s="202"/>
      <c r="D4" s="24" t="s">
        <v>650</v>
      </c>
      <c r="E4" s="24" t="s">
        <v>103</v>
      </c>
      <c r="F4" s="24" t="s">
        <v>104</v>
      </c>
      <c r="G4" s="24" t="s">
        <v>102</v>
      </c>
      <c r="H4" s="24" t="s">
        <v>103</v>
      </c>
      <c r="I4" s="24" t="s">
        <v>104</v>
      </c>
      <c r="J4" s="24" t="s">
        <v>105</v>
      </c>
      <c r="K4" s="24" t="s">
        <v>106</v>
      </c>
    </row>
    <row r="5" spans="1:13" ht="24" customHeight="1" x14ac:dyDescent="0.25">
      <c r="A5" s="243"/>
      <c r="B5" s="243"/>
      <c r="C5" s="203"/>
      <c r="D5" s="24" t="b">
        <f>'4'!D5</f>
        <v>0</v>
      </c>
      <c r="E5" s="24" t="b">
        <f>'4'!E5</f>
        <v>0</v>
      </c>
      <c r="F5" s="24" t="b">
        <f>'4'!F5</f>
        <v>0</v>
      </c>
      <c r="G5" s="24">
        <f>'4'!G5</f>
        <v>1</v>
      </c>
      <c r="H5" s="24">
        <f>'4'!H5</f>
        <v>2</v>
      </c>
      <c r="I5" s="24">
        <f>'4'!I5</f>
        <v>3</v>
      </c>
      <c r="J5" s="24" t="str">
        <f>'4'!J5</f>
        <v>-</v>
      </c>
      <c r="K5" s="24" t="str">
        <f>'4'!K5</f>
        <v>-</v>
      </c>
    </row>
    <row r="6" spans="1:13" x14ac:dyDescent="0.25">
      <c r="A6" s="143"/>
      <c r="B6" s="244" t="s">
        <v>166</v>
      </c>
      <c r="C6" s="244"/>
      <c r="D6" s="244"/>
      <c r="E6" s="244"/>
      <c r="F6" s="244"/>
      <c r="G6" s="244"/>
      <c r="H6" s="244"/>
      <c r="I6" s="244"/>
      <c r="J6" s="244"/>
      <c r="K6" s="244"/>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1" t="s">
        <v>236</v>
      </c>
      <c r="C67" s="241"/>
      <c r="D67" s="241"/>
      <c r="E67" s="241"/>
      <c r="F67" s="241"/>
      <c r="G67" s="241"/>
      <c r="H67" s="241"/>
      <c r="I67" s="241"/>
      <c r="J67" s="241"/>
      <c r="K67" s="241"/>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1" t="s">
        <v>257</v>
      </c>
      <c r="C85" s="241"/>
      <c r="D85" s="241"/>
      <c r="E85" s="241"/>
      <c r="F85" s="241"/>
      <c r="G85" s="241"/>
      <c r="H85" s="241"/>
      <c r="I85" s="241"/>
      <c r="J85" s="241"/>
      <c r="K85" s="241"/>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58" t="s">
        <v>319</v>
      </c>
      <c r="C1" s="158"/>
      <c r="D1" s="158"/>
      <c r="E1" s="158"/>
      <c r="F1" s="158"/>
      <c r="G1" s="158"/>
      <c r="H1" s="158"/>
      <c r="I1" s="158"/>
      <c r="J1" s="158"/>
      <c r="K1" s="158"/>
      <c r="L1" s="158"/>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200" t="s">
        <v>98</v>
      </c>
      <c r="B3" s="200" t="s">
        <v>99</v>
      </c>
      <c r="C3" s="245" t="s">
        <v>649</v>
      </c>
      <c r="D3" s="238" t="str">
        <f>'4'!C3</f>
        <v>Užpildykite 1.1.2 punktą</v>
      </c>
      <c r="E3" s="200" t="s">
        <v>100</v>
      </c>
      <c r="F3" s="200"/>
      <c r="G3" s="200"/>
      <c r="H3" s="200" t="s">
        <v>101</v>
      </c>
      <c r="I3" s="200"/>
      <c r="J3" s="200"/>
      <c r="K3" s="200"/>
      <c r="L3" s="200"/>
    </row>
    <row r="4" spans="1:12" s="13" customFormat="1" x14ac:dyDescent="0.25">
      <c r="A4" s="200"/>
      <c r="B4" s="200"/>
      <c r="C4" s="246"/>
      <c r="D4" s="239"/>
      <c r="E4" s="18" t="s">
        <v>650</v>
      </c>
      <c r="F4" s="18" t="s">
        <v>103</v>
      </c>
      <c r="G4" s="18" t="s">
        <v>104</v>
      </c>
      <c r="H4" s="18" t="s">
        <v>102</v>
      </c>
      <c r="I4" s="18" t="s">
        <v>103</v>
      </c>
      <c r="J4" s="18" t="s">
        <v>104</v>
      </c>
      <c r="K4" s="18" t="s">
        <v>105</v>
      </c>
      <c r="L4" s="18" t="s">
        <v>106</v>
      </c>
    </row>
    <row r="5" spans="1:12" s="13" customFormat="1" ht="27" customHeight="1" x14ac:dyDescent="0.25">
      <c r="A5" s="200"/>
      <c r="B5" s="200"/>
      <c r="C5" s="247"/>
      <c r="D5" s="240"/>
      <c r="E5" s="18" t="b">
        <f>'4'!D5</f>
        <v>0</v>
      </c>
      <c r="F5" s="18" t="b">
        <f>'4'!E5</f>
        <v>0</v>
      </c>
      <c r="G5" s="18" t="b">
        <f>'4'!F5</f>
        <v>0</v>
      </c>
      <c r="H5" s="18">
        <f>'4'!G5</f>
        <v>1</v>
      </c>
      <c r="I5" s="18">
        <f>'4'!H5</f>
        <v>2</v>
      </c>
      <c r="J5" s="18">
        <f>'4'!I5</f>
        <v>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43"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opLeftCell="A25"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695</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www.w3.org/XML/1998/namespace"/>
    <ds:schemaRef ds:uri="http://purl.org/dc/terms/"/>
    <ds:schemaRef ds:uri="2da0c07a-ec76-4419-ac6d-51bfe4afe98c"/>
    <ds:schemaRef ds:uri="http://schemas.openxmlformats.org/package/2006/metadata/core-propertie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Laimina</cp:lastModifiedBy>
  <cp:lastPrinted>2019-02-06T11:42:17Z</cp:lastPrinted>
  <dcterms:created xsi:type="dcterms:W3CDTF">2018-11-26T07:22:36Z</dcterms:created>
  <dcterms:modified xsi:type="dcterms:W3CDTF">2020-06-28T14:17:01Z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